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 activeTab="1"/>
  </bookViews>
  <sheets>
    <sheet name="บุคลากรวิทย์" sheetId="1" r:id="rId1"/>
    <sheet name="ครูวิกฤต" sheetId="2" r:id="rId2"/>
  </sheets>
  <definedNames>
    <definedName name="_xlnm.Print_Titles" localSheetId="1">ครูวิกฤต!$1:$5</definedName>
  </definedNames>
  <calcPr calcId="124519"/>
</workbook>
</file>

<file path=xl/calcChain.xml><?xml version="1.0" encoding="utf-8"?>
<calcChain xmlns="http://schemas.openxmlformats.org/spreadsheetml/2006/main">
  <c r="E63" i="2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F30"/>
  <c r="E30"/>
  <c r="E29"/>
  <c r="F29" s="1"/>
  <c r="E28"/>
  <c r="F28" s="1"/>
  <c r="E27"/>
  <c r="F27" s="1"/>
  <c r="E26"/>
  <c r="F26" s="1"/>
  <c r="F25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F13"/>
  <c r="E12"/>
  <c r="F12" s="1"/>
  <c r="E11"/>
  <c r="F11" s="1"/>
  <c r="F10"/>
  <c r="E9"/>
  <c r="F9" s="1"/>
  <c r="E8"/>
  <c r="F8" s="1"/>
  <c r="F7"/>
  <c r="E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E6"/>
  <c r="F6" l="1"/>
  <c r="E28" i="1" l="1"/>
  <c r="D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6"/>
  <c r="F28" s="1"/>
</calcChain>
</file>

<file path=xl/sharedStrings.xml><?xml version="1.0" encoding="utf-8"?>
<sst xmlns="http://schemas.openxmlformats.org/spreadsheetml/2006/main" count="346" uniqueCount="218">
  <si>
    <t xml:space="preserve"> สำนักงานเขตพื้นที่การศึกษาประถมศึกษามุกดหาร</t>
  </si>
  <si>
    <t>ฎ.....817.../2560</t>
  </si>
  <si>
    <t>ลำดับที่</t>
  </si>
  <si>
    <t>ชื่อ - สกุล</t>
  </si>
  <si>
    <t>โรงเรียน</t>
  </si>
  <si>
    <t>อัตราเบิก</t>
  </si>
  <si>
    <t>ประกันสังคม</t>
  </si>
  <si>
    <t>คงเหลือ</t>
  </si>
  <si>
    <t>เบิกเดือน</t>
  </si>
  <si>
    <t>หมายเหตุ</t>
  </si>
  <si>
    <t>จ้างแต่</t>
  </si>
  <si>
    <t>นางสาวปิยะดา  นารีนุช</t>
  </si>
  <si>
    <t>ตูมหวาน</t>
  </si>
  <si>
    <t>มีค.60</t>
  </si>
  <si>
    <t xml:space="preserve">นายกิตติพล  สุวรรณไตรย์ </t>
  </si>
  <si>
    <t>วังไฮ</t>
  </si>
  <si>
    <t>1 ตค.58</t>
  </si>
  <si>
    <t>นส.ปิยาภรณ์  โคตุระพันธ์</t>
  </si>
  <si>
    <t>ไตรมิตรวิทยาคม</t>
  </si>
  <si>
    <t>นางสาววรรณระวี  พิลาทอง</t>
  </si>
  <si>
    <t>ก้านเหลืองดง</t>
  </si>
  <si>
    <t>นส.รุธิรา  สกุลไทย</t>
  </si>
  <si>
    <t>โนนสวาท</t>
  </si>
  <si>
    <t>25 มค.59</t>
  </si>
  <si>
    <t xml:space="preserve">นางสาวมุธิตา  จตุพงศา </t>
  </si>
  <si>
    <t>นาหินกอง</t>
  </si>
  <si>
    <t>นายเด่นชัย  รักบุญ</t>
  </si>
  <si>
    <t>เตรียมทหารรุ่นที่ 13</t>
  </si>
  <si>
    <t xml:space="preserve">นส.ชลดา  จันทาพรม </t>
  </si>
  <si>
    <t>บ้านทรายทอง</t>
  </si>
  <si>
    <t>นส.กรณ์นิกา  พันผิว</t>
  </si>
  <si>
    <t>ดงมอน</t>
  </si>
  <si>
    <t>นส.ปิยะนันท์  พงษ์สิทธิศักดิ์</t>
  </si>
  <si>
    <t>โพนไฮ</t>
  </si>
  <si>
    <t>นส.วิลาสินี  ยืนยง</t>
  </si>
  <si>
    <t>หนองเอี่ยนดง</t>
  </si>
  <si>
    <t>นายวิรยุทธ  บุญพันธ์</t>
  </si>
  <si>
    <t>นาม่วง</t>
  </si>
  <si>
    <t>นส.กชสร  กลางประพันธ์</t>
  </si>
  <si>
    <t>หว้านใหญ่</t>
  </si>
  <si>
    <t>นส.ศิริลักษณ์  ตาลป้อง</t>
  </si>
  <si>
    <t>หนองแวงใหญ่</t>
  </si>
  <si>
    <t>นางสาวสุรีรัตน์  สมบัติเกิด</t>
  </si>
  <si>
    <t>นาคำน้อย 1</t>
  </si>
  <si>
    <t>นส.ยุวดี  พิมพ์เสน่ห์</t>
  </si>
  <si>
    <t>ชุมชนเมืองหนองสูง</t>
  </si>
  <si>
    <t>นายณรงค์ศักดิ์  อุปัญ</t>
  </si>
  <si>
    <t>นส.วชิราภรณ์  ปรุงหอม</t>
  </si>
  <si>
    <t>นางสาวปวีณา  คำสีทา</t>
  </si>
  <si>
    <t>นาเสือหลายหนองยอ</t>
  </si>
  <si>
    <t>นส.สุขุมาลย์  ใจตรง</t>
  </si>
  <si>
    <t>นส.สุภาวิดา  ไชยบัน</t>
  </si>
  <si>
    <t>บ้านติ้วราษฎร์อุทิศ</t>
  </si>
  <si>
    <t>นส.กาญจน์ฐิมา  วรรคคี</t>
  </si>
  <si>
    <t>นาคำน้อย 2</t>
  </si>
  <si>
    <t>.</t>
  </si>
  <si>
    <t>ฎ. …...819../2560</t>
  </si>
  <si>
    <t>นายอาทิตย์ โพธิ์ไทร</t>
  </si>
  <si>
    <t>บ้านท่าไค้</t>
  </si>
  <si>
    <t xml:space="preserve">  1 ต.ค.57</t>
  </si>
  <si>
    <t>นางประไพศรี  สลางสิงห์</t>
  </si>
  <si>
    <t>คำบกราษฎร์นุกูล</t>
  </si>
  <si>
    <t>น.ส.สุภาพร  บุทธิจักร์</t>
  </si>
  <si>
    <t>บ้านหนองกระยัง</t>
  </si>
  <si>
    <t>นางลมุล  คนยืน</t>
  </si>
  <si>
    <t>บ้านป่าพยอม</t>
  </si>
  <si>
    <t>น.ส.สุกัญญา  ตาลสมรส</t>
  </si>
  <si>
    <t>บ้านหนองเม็ก</t>
  </si>
  <si>
    <t>น.ส.สุพรรษา  อุณวงศ์</t>
  </si>
  <si>
    <t>ห้วยกอก 2</t>
  </si>
  <si>
    <t xml:space="preserve">  1 ต.ค.56</t>
  </si>
  <si>
    <t>นายวิษณุ  ศรีโยธี</t>
  </si>
  <si>
    <t>บ้านภูแผงม้า</t>
  </si>
  <si>
    <t>น.ส.เภาพิจิตร  เชื้อจารย์ชิน</t>
  </si>
  <si>
    <t>บ้านมะนาว</t>
  </si>
  <si>
    <t>น.ส.นิชดา  วงศ์กระโซ่</t>
  </si>
  <si>
    <t>บ้านเปียด</t>
  </si>
  <si>
    <t>นางลักคณา   นามเหลา</t>
  </si>
  <si>
    <t>หนองข่าประชาอุทิศ</t>
  </si>
  <si>
    <t>นายกฤติเดช  สมตน</t>
  </si>
  <si>
    <t>บ้านโพนสวาง</t>
  </si>
  <si>
    <t>4270237163</t>
  </si>
  <si>
    <t>นางสาวปณิชา  ชินหงษ์</t>
  </si>
  <si>
    <t>บ้านเหล่า</t>
  </si>
  <si>
    <t>4360320280</t>
  </si>
  <si>
    <t>นางสาวสุพินดา  ผางพันธ์</t>
  </si>
  <si>
    <t>8590149374</t>
  </si>
  <si>
    <t>นางสาวอัญมณี หงษ์คง</t>
  </si>
  <si>
    <t>นราธิป-พร้อยสุพิณ</t>
  </si>
  <si>
    <t>4200432528</t>
  </si>
  <si>
    <t>นางสาวจินตนา ปราพรม</t>
  </si>
  <si>
    <t>4200647117</t>
  </si>
  <si>
    <t>นางสาวสุกฤตา อุณวงค์</t>
  </si>
  <si>
    <t>บ้านนายาง</t>
  </si>
  <si>
    <t>4200409933</t>
  </si>
  <si>
    <t>นางสาวจันทิมา  ภาคภูมิ</t>
  </si>
  <si>
    <t>บ้านป่งโพน</t>
  </si>
  <si>
    <t>4200587491</t>
  </si>
  <si>
    <t>นายธนายุทธ  ซามงค์</t>
  </si>
  <si>
    <t>ป่าไร่ปาชาดวิทยา</t>
  </si>
  <si>
    <t>4200295490</t>
  </si>
  <si>
    <t>นายธนาพงศ์(เสริมสุข) ดุสอน</t>
  </si>
  <si>
    <t>บ้านหนองคอง</t>
  </si>
  <si>
    <t>4200325063</t>
  </si>
  <si>
    <t>นายปรัชญา  ซามงค์</t>
  </si>
  <si>
    <t>บ้านโนนสะอาด 2</t>
  </si>
  <si>
    <t>9855824989</t>
  </si>
  <si>
    <t>นางสาวนิตยา อุปัญญ์</t>
  </si>
  <si>
    <t>บ้านนาดีโคกสวาท</t>
  </si>
  <si>
    <t>8590202461</t>
  </si>
  <si>
    <t>นางสาววราภรณ์ พานโมก</t>
  </si>
  <si>
    <t>บ้านดงเย็น</t>
  </si>
  <si>
    <t>4201713903</t>
  </si>
  <si>
    <t>นางสาวกวิลพร ราชิวงศ์(ศรีขาว)</t>
  </si>
  <si>
    <t>บ้านหนองหญ้าไซย์</t>
  </si>
  <si>
    <t>8590042235</t>
  </si>
  <si>
    <t>นางสาววีระชน พลเยี่ยม</t>
  </si>
  <si>
    <t>บ้านโคกขามเลียน</t>
  </si>
  <si>
    <t>4200323605</t>
  </si>
  <si>
    <t>น.ส.ยุพิน ศรีวิชา</t>
  </si>
  <si>
    <t>บ้านสามขัว</t>
  </si>
  <si>
    <t>8590074951</t>
  </si>
  <si>
    <t>นางสาวรินรดี โคลาทิน</t>
  </si>
  <si>
    <t>ชุมชนโพธิ์ไทร</t>
  </si>
  <si>
    <t>4200091925</t>
  </si>
  <si>
    <t>นางสาวเพ็ญนภา พรรคสมาน</t>
  </si>
  <si>
    <t>บ้านหนองนกเขียน</t>
  </si>
  <si>
    <t>4200548925</t>
  </si>
  <si>
    <t xml:space="preserve">นางสาวสุรีย์พร  อัฐนาค </t>
  </si>
  <si>
    <t>บ้านภูล้อม</t>
  </si>
  <si>
    <t>8590029638</t>
  </si>
  <si>
    <t>นางหทัยทิพย์ ติณะรัตน์</t>
  </si>
  <si>
    <t>บ้านโคกหนองหล่ม</t>
  </si>
  <si>
    <t>8590042545</t>
  </si>
  <si>
    <t>นางสาวรำไพ คนเพียร</t>
  </si>
  <si>
    <t>บ้านนาหัวภู</t>
  </si>
  <si>
    <t>4360188293</t>
  </si>
  <si>
    <t>นายจักรี บุญวัง</t>
  </si>
  <si>
    <t>บ้านน้ำเที่ยง</t>
  </si>
  <si>
    <t>4271165409</t>
  </si>
  <si>
    <t>นางสาวน้ำฝน สกุลไทย</t>
  </si>
  <si>
    <t>บ้านนาสะโน</t>
  </si>
  <si>
    <t>4200396505</t>
  </si>
  <si>
    <t>นายอภิวัฒน์ อุคำ</t>
  </si>
  <si>
    <t>บ้านคำบง 1</t>
  </si>
  <si>
    <t>4270134526</t>
  </si>
  <si>
    <t>นางสาวทิฆัมพร  อินทรวิเศษ</t>
  </si>
  <si>
    <t>บ้านนาโพธิ์</t>
  </si>
  <si>
    <t>8590110141</t>
  </si>
  <si>
    <t>นางสาวชุติมณฑ์ บุทธิจักร์</t>
  </si>
  <si>
    <t>8590155943</t>
  </si>
  <si>
    <t>นางสาวสิริวรรณ  กุลวงค์</t>
  </si>
  <si>
    <t>บ้านโพนสว่าง</t>
  </si>
  <si>
    <t>4200649845</t>
  </si>
  <si>
    <t>นายอดุลย์ บุตดีวงศ์</t>
  </si>
  <si>
    <t>บ้านหนองสระพังทอง</t>
  </si>
  <si>
    <t>4200137666</t>
  </si>
  <si>
    <t xml:space="preserve">นางเกวลิน  แสงสุข </t>
  </si>
  <si>
    <t>ร.ร.บ้านคำบง</t>
  </si>
  <si>
    <t>4270111100</t>
  </si>
  <si>
    <t>นายยุทธศิลป์ ผิวเหลื อง</t>
  </si>
  <si>
    <t>บ้านหนองบอน</t>
  </si>
  <si>
    <t>4200326582</t>
  </si>
  <si>
    <t>น.ส.สายรุ่ง พิมจักร์</t>
  </si>
  <si>
    <t>บ้านคำไหล</t>
  </si>
  <si>
    <t>4200055848</t>
  </si>
  <si>
    <t xml:space="preserve">นางสาวเบญจพร เมืองจันทร์ </t>
  </si>
  <si>
    <t>สยามกลการ 4</t>
  </si>
  <si>
    <t>4201833968</t>
  </si>
  <si>
    <t>นางสาวเกตรณคร หนองแคน</t>
  </si>
  <si>
    <t>โคกพัฒนา</t>
  </si>
  <si>
    <t>4271248959</t>
  </si>
  <si>
    <t>นางสาวมัทนา บริสุทธิ์</t>
  </si>
  <si>
    <t>บ้านกกตูม</t>
  </si>
  <si>
    <t>8590029182</t>
  </si>
  <si>
    <t xml:space="preserve">นายอดุลย์ คนไว </t>
  </si>
  <si>
    <t>บ้านนาสะเม็งวิทยา</t>
  </si>
  <si>
    <t>8590190048</t>
  </si>
  <si>
    <t>นางกนกพร สุขภาพ</t>
  </si>
  <si>
    <t>สมเด็จพระศรีนครินทราฯ</t>
  </si>
  <si>
    <t>4200300834</t>
  </si>
  <si>
    <t>นายสมาน นาโสก</t>
  </si>
  <si>
    <t>4200300850</t>
  </si>
  <si>
    <t>นายอิฐบูรณ์ มุกธะวัตร</t>
  </si>
  <si>
    <t>4200243466</t>
  </si>
  <si>
    <t>นางสาวสมจิตร จันรอง</t>
  </si>
  <si>
    <t>บ้านหนองบัว</t>
  </si>
  <si>
    <t>4200569817</t>
  </si>
  <si>
    <t>นางสาวเพชรไพลิน คล่องดี</t>
  </si>
  <si>
    <t>4200395576</t>
  </si>
  <si>
    <t>นายลื้น ใจทัด</t>
  </si>
  <si>
    <t>บ้านขอนแก่น</t>
  </si>
  <si>
    <t>4200299593</t>
  </si>
  <si>
    <t>นางพวงทิพย์ โพธิ์ตาด</t>
  </si>
  <si>
    <t>นายพนมพร ปาหลา</t>
  </si>
  <si>
    <t>แก้งโนนคำประชาสรรค์</t>
  </si>
  <si>
    <t>8590173992</t>
  </si>
  <si>
    <t>นางสาววิไลวรรณ ปู่บุตรชา</t>
  </si>
  <si>
    <t>บ้านฝั่งแดง</t>
  </si>
  <si>
    <t>8590072223</t>
  </si>
  <si>
    <t>นางสาวอัจฉรา เมืองโคตร</t>
  </si>
  <si>
    <t>บ้านนาขามป้อมวิทยา</t>
  </si>
  <si>
    <t>4201676218</t>
  </si>
  <si>
    <t>นางสาวอาทิตติยา ตาลสมรส</t>
  </si>
  <si>
    <t>4200147335</t>
  </si>
  <si>
    <t>นางสาวนรี  ศรีโพธิ์ชัย</t>
  </si>
  <si>
    <t>4200584557</t>
  </si>
  <si>
    <t>นางสาววัชราภรณ์ พรหมเสนา</t>
  </si>
  <si>
    <t>บ้านนาหว้า</t>
  </si>
  <si>
    <t>8590185516</t>
  </si>
  <si>
    <t>นางสาวภัทรธีรา นิลวดี</t>
  </si>
  <si>
    <t>วัดหลวงปุ่จามฯ</t>
  </si>
  <si>
    <t>บัญชีรายชื่ออัตราจ้างบุคลากรบุคลากรวิทย์ - คณิตฯ   22  ราย</t>
  </si>
  <si>
    <t>ประจำเดือน  เมษายน 2560</t>
  </si>
  <si>
    <t>ลาออกตั้งแต่ 1 พ.ค.2560 แต่ต้องมาทำสัญญา เดือน  เม.ย.60</t>
  </si>
  <si>
    <t>หมาเหตุ</t>
  </si>
  <si>
    <t>ประจำเดือน   เมษายน  2560</t>
  </si>
  <si>
    <t>บัญชีรายชื่อครูวิกฤตทดแทนครูสาขาที่ขาดแคลน   จำนวน   58   ตำแหน่ง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</si>
</sst>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#,##0_ ;\-#,##0\ "/>
    <numFmt numFmtId="188" formatCode="#,##0.00_ ;\-#,##0.00\ 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name val="Angsana New"/>
      <family val="1"/>
    </font>
    <font>
      <sz val="16"/>
      <color rgb="FFFF0000"/>
      <name val="AngsanaUPC"/>
      <family val="1"/>
      <charset val="222"/>
    </font>
    <font>
      <sz val="16"/>
      <color theme="1"/>
      <name val="AngsanaUPC"/>
      <family val="1"/>
      <charset val="222"/>
    </font>
    <font>
      <sz val="16"/>
      <color theme="1"/>
      <name val="Angsana New"/>
      <family val="1"/>
    </font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</font>
    <font>
      <b/>
      <sz val="16"/>
      <name val="AngsanaUPC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43" fontId="2" fillId="0" borderId="0" xfId="1" applyFont="1" applyFill="1"/>
    <xf numFmtId="17" fontId="2" fillId="0" borderId="0" xfId="0" applyNumberFormat="1" applyFont="1" applyFill="1" applyBorder="1" applyAlignment="1">
      <alignment horizontal="center" shrinkToFit="1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2" xfId="2" applyFont="1" applyFill="1" applyBorder="1" applyAlignment="1">
      <alignment horizontal="center" shrinkToFit="1"/>
    </xf>
    <xf numFmtId="4" fontId="2" fillId="0" borderId="2" xfId="3" applyNumberFormat="1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shrinkToFit="1"/>
    </xf>
    <xf numFmtId="0" fontId="2" fillId="0" borderId="0" xfId="2" applyFont="1" applyFill="1" applyAlignment="1">
      <alignment shrinkToFit="1"/>
    </xf>
    <xf numFmtId="43" fontId="2" fillId="0" borderId="0" xfId="2" applyNumberFormat="1" applyFont="1" applyFill="1" applyAlignment="1">
      <alignment shrinkToFit="1"/>
    </xf>
    <xf numFmtId="0" fontId="2" fillId="3" borderId="3" xfId="2" applyFont="1" applyFill="1" applyBorder="1"/>
    <xf numFmtId="43" fontId="2" fillId="3" borderId="3" xfId="3" applyFont="1" applyFill="1" applyBorder="1" applyAlignment="1">
      <alignment horizontal="left" vertical="center"/>
    </xf>
    <xf numFmtId="43" fontId="2" fillId="0" borderId="0" xfId="2" applyNumberFormat="1" applyFont="1" applyFill="1"/>
    <xf numFmtId="188" fontId="2" fillId="3" borderId="3" xfId="3" applyNumberFormat="1" applyFont="1" applyFill="1" applyBorder="1" applyAlignment="1">
      <alignment horizontal="center" vertical="center"/>
    </xf>
    <xf numFmtId="43" fontId="2" fillId="3" borderId="3" xfId="3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left"/>
    </xf>
    <xf numFmtId="0" fontId="2" fillId="3" borderId="4" xfId="2" applyFont="1" applyFill="1" applyBorder="1"/>
    <xf numFmtId="0" fontId="2" fillId="3" borderId="4" xfId="2" applyFont="1" applyFill="1" applyBorder="1" applyAlignment="1">
      <alignment horizontal="left"/>
    </xf>
    <xf numFmtId="0" fontId="2" fillId="3" borderId="5" xfId="2" applyFont="1" applyFill="1" applyBorder="1"/>
    <xf numFmtId="0" fontId="2" fillId="0" borderId="0" xfId="2" applyFont="1" applyFill="1" applyAlignment="1">
      <alignment horizontal="center"/>
    </xf>
    <xf numFmtId="43" fontId="2" fillId="0" borderId="0" xfId="3" applyFont="1" applyFill="1"/>
    <xf numFmtId="187" fontId="2" fillId="0" borderId="0" xfId="2" applyNumberFormat="1" applyFont="1" applyFill="1" applyAlignment="1">
      <alignment horizontal="center" vertical="center"/>
    </xf>
    <xf numFmtId="4" fontId="2" fillId="0" borderId="0" xfId="3" applyNumberFormat="1" applyFont="1" applyFill="1" applyAlignment="1">
      <alignment horizontal="center" vertical="center"/>
    </xf>
    <xf numFmtId="17" fontId="2" fillId="0" borderId="0" xfId="2" applyNumberFormat="1" applyFont="1" applyFill="1" applyBorder="1" applyAlignment="1">
      <alignment horizontal="center" shrinkToFit="1"/>
    </xf>
    <xf numFmtId="0" fontId="2" fillId="0" borderId="0" xfId="2" applyFont="1" applyFill="1" applyAlignment="1">
      <alignment horizontal="left"/>
    </xf>
    <xf numFmtId="0" fontId="2" fillId="4" borderId="0" xfId="0" applyFont="1" applyFill="1"/>
    <xf numFmtId="0" fontId="6" fillId="4" borderId="0" xfId="0" applyFont="1" applyFill="1"/>
    <xf numFmtId="0" fontId="2" fillId="4" borderId="0" xfId="0" applyFont="1" applyFill="1" applyBorder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43" fontId="2" fillId="0" borderId="7" xfId="1" applyFont="1" applyFill="1" applyBorder="1"/>
    <xf numFmtId="43" fontId="4" fillId="0" borderId="9" xfId="1" applyNumberFormat="1" applyFont="1" applyFill="1" applyBorder="1" applyAlignment="1"/>
    <xf numFmtId="17" fontId="2" fillId="0" borderId="7" xfId="0" applyNumberFormat="1" applyFont="1" applyFill="1" applyBorder="1" applyAlignment="1">
      <alignment horizontal="center" shrinkToFit="1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43" fontId="2" fillId="4" borderId="8" xfId="1" applyFont="1" applyFill="1" applyBorder="1"/>
    <xf numFmtId="43" fontId="4" fillId="4" borderId="8" xfId="1" applyNumberFormat="1" applyFont="1" applyFill="1" applyBorder="1" applyAlignment="1"/>
    <xf numFmtId="17" fontId="2" fillId="4" borderId="8" xfId="0" applyNumberFormat="1" applyFont="1" applyFill="1" applyBorder="1" applyAlignment="1">
      <alignment horizontal="center" shrinkToFit="1"/>
    </xf>
    <xf numFmtId="0" fontId="5" fillId="4" borderId="8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43" fontId="2" fillId="4" borderId="3" xfId="1" applyFont="1" applyFill="1" applyBorder="1"/>
    <xf numFmtId="43" fontId="4" fillId="4" borderId="3" xfId="1" applyNumberFormat="1" applyFont="1" applyFill="1" applyBorder="1" applyAlignment="1"/>
    <xf numFmtId="17" fontId="2" fillId="4" borderId="3" xfId="0" applyNumberFormat="1" applyFont="1" applyFill="1" applyBorder="1" applyAlignment="1">
      <alignment horizontal="center" shrinkToFit="1"/>
    </xf>
    <xf numFmtId="0" fontId="5" fillId="4" borderId="3" xfId="0" applyFont="1" applyFill="1" applyBorder="1" applyAlignment="1">
      <alignment horizontal="left"/>
    </xf>
    <xf numFmtId="0" fontId="6" fillId="4" borderId="3" xfId="0" applyFont="1" applyFill="1" applyBorder="1"/>
    <xf numFmtId="43" fontId="6" fillId="4" borderId="3" xfId="1" applyFont="1" applyFill="1" applyBorder="1"/>
    <xf numFmtId="43" fontId="7" fillId="4" borderId="3" xfId="1" applyNumberFormat="1" applyFont="1" applyFill="1" applyBorder="1" applyAlignment="1"/>
    <xf numFmtId="0" fontId="6" fillId="4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43" fontId="2" fillId="0" borderId="3" xfId="1" applyFont="1" applyFill="1" applyBorder="1"/>
    <xf numFmtId="43" fontId="4" fillId="0" borderId="3" xfId="1" applyNumberFormat="1" applyFont="1" applyFill="1" applyBorder="1" applyAlignment="1"/>
    <xf numFmtId="17" fontId="2" fillId="0" borderId="3" xfId="0" applyNumberFormat="1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shrinkToFit="1"/>
    </xf>
    <xf numFmtId="0" fontId="12" fillId="0" borderId="0" xfId="0" applyFont="1" applyFill="1" applyAlignment="1">
      <alignment shrinkToFit="1"/>
    </xf>
    <xf numFmtId="0" fontId="5" fillId="4" borderId="8" xfId="0" applyFont="1" applyFill="1" applyBorder="1" applyAlignment="1">
      <alignment horizontal="left" shrinkToFit="1"/>
    </xf>
    <xf numFmtId="0" fontId="5" fillId="4" borderId="3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shrinkToFit="1"/>
    </xf>
    <xf numFmtId="0" fontId="2" fillId="4" borderId="0" xfId="2" applyFont="1" applyFill="1"/>
    <xf numFmtId="0" fontId="2" fillId="4" borderId="3" xfId="2" applyFont="1" applyFill="1" applyBorder="1"/>
    <xf numFmtId="43" fontId="2" fillId="4" borderId="3" xfId="3" applyFont="1" applyFill="1" applyBorder="1" applyAlignment="1">
      <alignment horizontal="center" vertical="center"/>
    </xf>
    <xf numFmtId="188" fontId="2" fillId="4" borderId="3" xfId="3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/>
    <xf numFmtId="43" fontId="2" fillId="0" borderId="8" xfId="3" applyFont="1" applyFill="1" applyBorder="1"/>
    <xf numFmtId="187" fontId="4" fillId="0" borderId="10" xfId="3" applyNumberFormat="1" applyFont="1" applyFill="1" applyBorder="1" applyAlignment="1">
      <alignment horizontal="center" vertical="center"/>
    </xf>
    <xf numFmtId="4" fontId="2" fillId="0" borderId="8" xfId="3" applyNumberFormat="1" applyFont="1" applyFill="1" applyBorder="1" applyAlignment="1">
      <alignment horizontal="center" vertical="center"/>
    </xf>
    <xf numFmtId="17" fontId="2" fillId="0" borderId="8" xfId="2" applyNumberFormat="1" applyFont="1" applyFill="1" applyBorder="1" applyAlignment="1">
      <alignment horizontal="center" shrinkToFit="1"/>
    </xf>
    <xf numFmtId="0" fontId="5" fillId="0" borderId="10" xfId="2" applyFont="1" applyFill="1" applyBorder="1"/>
    <xf numFmtId="0" fontId="2" fillId="0" borderId="3" xfId="2" applyFont="1" applyFill="1" applyBorder="1" applyAlignment="1">
      <alignment horizontal="center"/>
    </xf>
    <xf numFmtId="0" fontId="2" fillId="0" borderId="3" xfId="2" applyFont="1" applyFill="1" applyBorder="1"/>
    <xf numFmtId="43" fontId="2" fillId="0" borderId="3" xfId="3" applyFont="1" applyFill="1" applyBorder="1"/>
    <xf numFmtId="187" fontId="4" fillId="0" borderId="11" xfId="3" applyNumberFormat="1" applyFont="1" applyFill="1" applyBorder="1" applyAlignment="1">
      <alignment horizontal="center" vertical="center"/>
    </xf>
    <xf numFmtId="4" fontId="2" fillId="0" borderId="3" xfId="3" applyNumberFormat="1" applyFont="1" applyFill="1" applyBorder="1" applyAlignment="1">
      <alignment horizontal="center" vertical="center"/>
    </xf>
    <xf numFmtId="17" fontId="2" fillId="0" borderId="3" xfId="2" applyNumberFormat="1" applyFont="1" applyFill="1" applyBorder="1" applyAlignment="1">
      <alignment horizontal="center" shrinkToFit="1"/>
    </xf>
    <xf numFmtId="0" fontId="5" fillId="0" borderId="11" xfId="2" applyFont="1" applyFill="1" applyBorder="1"/>
    <xf numFmtId="49" fontId="2" fillId="3" borderId="3" xfId="3" applyNumberFormat="1" applyFont="1" applyFill="1" applyBorder="1"/>
    <xf numFmtId="0" fontId="2" fillId="0" borderId="11" xfId="2" applyFont="1" applyFill="1" applyBorder="1" applyAlignment="1">
      <alignment horizontal="center"/>
    </xf>
    <xf numFmtId="0" fontId="2" fillId="0" borderId="5" xfId="2" applyFont="1" applyFill="1" applyBorder="1"/>
    <xf numFmtId="43" fontId="2" fillId="0" borderId="3" xfId="2" applyNumberFormat="1" applyFont="1" applyFill="1" applyBorder="1"/>
    <xf numFmtId="0" fontId="2" fillId="4" borderId="5" xfId="2" applyFont="1" applyFill="1" applyBorder="1" applyAlignment="1">
      <alignment horizontal="center"/>
    </xf>
    <xf numFmtId="49" fontId="2" fillId="4" borderId="3" xfId="3" applyNumberFormat="1" applyFont="1" applyFill="1" applyBorder="1"/>
    <xf numFmtId="0" fontId="2" fillId="4" borderId="5" xfId="2" applyFont="1" applyFill="1" applyBorder="1"/>
    <xf numFmtId="49" fontId="2" fillId="2" borderId="3" xfId="3" applyNumberFormat="1" applyFont="1" applyFill="1" applyBorder="1"/>
    <xf numFmtId="49" fontId="2" fillId="3" borderId="4" xfId="3" applyNumberFormat="1" applyFont="1" applyFill="1" applyBorder="1" applyAlignment="1"/>
    <xf numFmtId="49" fontId="2" fillId="3" borderId="4" xfId="3" applyNumberFormat="1" applyFont="1" applyFill="1" applyBorder="1" applyAlignment="1">
      <alignment horizontal="left" shrinkToFit="1"/>
    </xf>
    <xf numFmtId="49" fontId="10" fillId="3" borderId="4" xfId="3" applyNumberFormat="1" applyFont="1" applyFill="1" applyBorder="1" applyAlignment="1">
      <alignment horizontal="left" shrinkToFit="1"/>
    </xf>
    <xf numFmtId="0" fontId="2" fillId="0" borderId="6" xfId="2" applyFont="1" applyFill="1" applyBorder="1" applyAlignment="1">
      <alignment horizontal="center"/>
    </xf>
    <xf numFmtId="0" fontId="2" fillId="3" borderId="6" xfId="2" applyFont="1" applyFill="1" applyBorder="1"/>
    <xf numFmtId="43" fontId="2" fillId="3" borderId="6" xfId="3" applyFont="1" applyFill="1" applyBorder="1" applyAlignment="1">
      <alignment horizontal="center" vertical="center"/>
    </xf>
    <xf numFmtId="188" fontId="2" fillId="3" borderId="6" xfId="3" applyNumberFormat="1" applyFont="1" applyFill="1" applyBorder="1" applyAlignment="1">
      <alignment horizontal="center" vertical="center"/>
    </xf>
    <xf numFmtId="17" fontId="2" fillId="0" borderId="6" xfId="2" applyNumberFormat="1" applyFont="1" applyFill="1" applyBorder="1" applyAlignment="1">
      <alignment horizontal="center" shrinkToFit="1"/>
    </xf>
    <xf numFmtId="49" fontId="11" fillId="3" borderId="6" xfId="3" applyNumberFormat="1" applyFont="1" applyFill="1" applyBorder="1"/>
    <xf numFmtId="0" fontId="2" fillId="0" borderId="12" xfId="2" applyFont="1" applyFill="1" applyBorder="1"/>
    <xf numFmtId="0" fontId="2" fillId="0" borderId="6" xfId="2" applyFont="1" applyFill="1" applyBorder="1"/>
    <xf numFmtId="0" fontId="2" fillId="4" borderId="3" xfId="2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opLeftCell="A10" workbookViewId="0">
      <selection activeCell="J5" sqref="J5"/>
    </sheetView>
  </sheetViews>
  <sheetFormatPr defaultRowHeight="23.25"/>
  <cols>
    <col min="1" max="1" width="5" style="5" customWidth="1"/>
    <col min="2" max="2" width="25" style="2" customWidth="1"/>
    <col min="3" max="3" width="15.25" style="2" customWidth="1"/>
    <col min="4" max="4" width="12.25" style="2" customWidth="1"/>
    <col min="5" max="5" width="9" style="2" hidden="1" customWidth="1"/>
    <col min="6" max="6" width="10.75" style="2" hidden="1" customWidth="1"/>
    <col min="7" max="7" width="6.875" style="5" hidden="1" customWidth="1"/>
    <col min="8" max="8" width="10.25" style="3" hidden="1" customWidth="1"/>
    <col min="9" max="9" width="6.875" style="1" hidden="1" customWidth="1"/>
    <col min="10" max="10" width="32.75" style="4" customWidth="1"/>
    <col min="11" max="16384" width="9" style="2"/>
  </cols>
  <sheetData>
    <row r="1" spans="1:10" s="66" customFormat="1" ht="18.75" customHeight="1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66" customFormat="1" ht="18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68" customFormat="1">
      <c r="A3" s="67" t="s">
        <v>213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66" customFormat="1">
      <c r="A4" s="69"/>
      <c r="B4" s="69"/>
      <c r="C4" s="69"/>
      <c r="D4" s="69"/>
      <c r="E4" s="69"/>
      <c r="G4" s="70" t="s">
        <v>1</v>
      </c>
      <c r="H4" s="71"/>
      <c r="I4" s="65"/>
      <c r="J4" s="73"/>
    </row>
    <row r="5" spans="1:10" s="73" customFormat="1">
      <c r="A5" s="72" t="s">
        <v>2</v>
      </c>
      <c r="B5" s="72" t="s">
        <v>3</v>
      </c>
      <c r="C5" s="72" t="s">
        <v>4</v>
      </c>
      <c r="D5" s="72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 t="s">
        <v>9</v>
      </c>
    </row>
    <row r="6" spans="1:10" s="33" customFormat="1">
      <c r="A6" s="42">
        <v>1</v>
      </c>
      <c r="B6" s="43" t="s">
        <v>11</v>
      </c>
      <c r="C6" s="43" t="s">
        <v>12</v>
      </c>
      <c r="D6" s="44">
        <v>15000</v>
      </c>
      <c r="E6" s="45">
        <v>750</v>
      </c>
      <c r="F6" s="44">
        <f>+D6-E6</f>
        <v>14250</v>
      </c>
      <c r="G6" s="46" t="s">
        <v>13</v>
      </c>
      <c r="H6" s="42">
        <v>8590205819</v>
      </c>
      <c r="I6" s="47"/>
      <c r="J6" s="74"/>
    </row>
    <row r="7" spans="1:10" s="33" customFormat="1">
      <c r="A7" s="48">
        <f>+A6+1</f>
        <v>2</v>
      </c>
      <c r="B7" s="49" t="s">
        <v>14</v>
      </c>
      <c r="C7" s="49" t="s">
        <v>15</v>
      </c>
      <c r="D7" s="50">
        <v>15000</v>
      </c>
      <c r="E7" s="51">
        <v>750</v>
      </c>
      <c r="F7" s="50">
        <f>+D7-E7</f>
        <v>14250</v>
      </c>
      <c r="G7" s="52" t="s">
        <v>13</v>
      </c>
      <c r="H7" s="48">
        <v>4200309637</v>
      </c>
      <c r="I7" s="53" t="s">
        <v>16</v>
      </c>
      <c r="J7" s="75"/>
    </row>
    <row r="8" spans="1:10" s="33" customFormat="1">
      <c r="A8" s="48">
        <f t="shared" ref="A8:A27" si="0">+A7+1</f>
        <v>3</v>
      </c>
      <c r="B8" s="49" t="s">
        <v>17</v>
      </c>
      <c r="C8" s="49" t="s">
        <v>18</v>
      </c>
      <c r="D8" s="50">
        <v>15000</v>
      </c>
      <c r="E8" s="51">
        <v>750</v>
      </c>
      <c r="F8" s="50">
        <f t="shared" ref="F8:F27" si="1">+D8-E8</f>
        <v>14250</v>
      </c>
      <c r="G8" s="52" t="s">
        <v>13</v>
      </c>
      <c r="H8" s="48">
        <v>8590086437</v>
      </c>
      <c r="I8" s="53" t="s">
        <v>16</v>
      </c>
      <c r="J8" s="75"/>
    </row>
    <row r="9" spans="1:10" s="34" customFormat="1">
      <c r="A9" s="48">
        <f t="shared" si="0"/>
        <v>4</v>
      </c>
      <c r="B9" s="54" t="s">
        <v>19</v>
      </c>
      <c r="C9" s="54" t="s">
        <v>20</v>
      </c>
      <c r="D9" s="55">
        <v>15000</v>
      </c>
      <c r="E9" s="56">
        <v>750</v>
      </c>
      <c r="F9" s="50">
        <f t="shared" si="1"/>
        <v>14250</v>
      </c>
      <c r="G9" s="52" t="s">
        <v>13</v>
      </c>
      <c r="H9" s="57">
        <v>7740025518</v>
      </c>
      <c r="I9" s="53" t="s">
        <v>16</v>
      </c>
      <c r="J9" s="75"/>
    </row>
    <row r="10" spans="1:10" s="33" customFormat="1">
      <c r="A10" s="48">
        <f t="shared" si="0"/>
        <v>5</v>
      </c>
      <c r="B10" s="49" t="s">
        <v>21</v>
      </c>
      <c r="C10" s="49" t="s">
        <v>22</v>
      </c>
      <c r="D10" s="50">
        <v>15000</v>
      </c>
      <c r="E10" s="51">
        <v>750</v>
      </c>
      <c r="F10" s="50">
        <f t="shared" si="1"/>
        <v>14250</v>
      </c>
      <c r="G10" s="52" t="s">
        <v>13</v>
      </c>
      <c r="H10" s="48">
        <v>4200190974</v>
      </c>
      <c r="I10" s="53" t="s">
        <v>23</v>
      </c>
      <c r="J10" s="75"/>
    </row>
    <row r="11" spans="1:10" s="33" customFormat="1">
      <c r="A11" s="48">
        <f t="shared" si="0"/>
        <v>6</v>
      </c>
      <c r="B11" s="49" t="s">
        <v>24</v>
      </c>
      <c r="C11" s="49" t="s">
        <v>25</v>
      </c>
      <c r="D11" s="50">
        <v>15000</v>
      </c>
      <c r="E11" s="51">
        <v>750</v>
      </c>
      <c r="F11" s="50">
        <f t="shared" si="1"/>
        <v>14250</v>
      </c>
      <c r="G11" s="52" t="s">
        <v>13</v>
      </c>
      <c r="H11" s="48">
        <v>4200632136</v>
      </c>
      <c r="I11" s="53" t="s">
        <v>16</v>
      </c>
      <c r="J11" s="75"/>
    </row>
    <row r="12" spans="1:10" s="33" customFormat="1">
      <c r="A12" s="48">
        <f t="shared" si="0"/>
        <v>7</v>
      </c>
      <c r="B12" s="49" t="s">
        <v>26</v>
      </c>
      <c r="C12" s="49" t="s">
        <v>27</v>
      </c>
      <c r="D12" s="50">
        <v>15000</v>
      </c>
      <c r="E12" s="51">
        <v>750</v>
      </c>
      <c r="F12" s="50">
        <f t="shared" si="1"/>
        <v>14250</v>
      </c>
      <c r="G12" s="52" t="s">
        <v>13</v>
      </c>
      <c r="H12" s="48">
        <v>4270135026</v>
      </c>
      <c r="I12" s="53" t="s">
        <v>16</v>
      </c>
      <c r="J12" s="75"/>
    </row>
    <row r="13" spans="1:10" s="33" customFormat="1">
      <c r="A13" s="48">
        <f>+A12+1</f>
        <v>8</v>
      </c>
      <c r="B13" s="49" t="s">
        <v>28</v>
      </c>
      <c r="C13" s="49" t="s">
        <v>29</v>
      </c>
      <c r="D13" s="50">
        <v>15000</v>
      </c>
      <c r="E13" s="51">
        <v>750</v>
      </c>
      <c r="F13" s="50">
        <f t="shared" si="1"/>
        <v>14250</v>
      </c>
      <c r="G13" s="52" t="s">
        <v>13</v>
      </c>
      <c r="H13" s="48">
        <v>4200154943</v>
      </c>
      <c r="I13" s="53" t="s">
        <v>16</v>
      </c>
      <c r="J13" s="75"/>
    </row>
    <row r="14" spans="1:10" s="33" customFormat="1">
      <c r="A14" s="48">
        <f>+A13+1</f>
        <v>9</v>
      </c>
      <c r="B14" s="49" t="s">
        <v>30</v>
      </c>
      <c r="C14" s="49" t="s">
        <v>31</v>
      </c>
      <c r="D14" s="50">
        <v>15000</v>
      </c>
      <c r="E14" s="51">
        <v>750</v>
      </c>
      <c r="F14" s="50">
        <f t="shared" si="1"/>
        <v>14250</v>
      </c>
      <c r="G14" s="52" t="s">
        <v>13</v>
      </c>
      <c r="H14" s="48">
        <v>4361396051</v>
      </c>
      <c r="I14" s="53" t="s">
        <v>16</v>
      </c>
      <c r="J14" s="75"/>
    </row>
    <row r="15" spans="1:10" s="33" customFormat="1">
      <c r="A15" s="48">
        <f t="shared" si="0"/>
        <v>10</v>
      </c>
      <c r="B15" s="49" t="s">
        <v>32</v>
      </c>
      <c r="C15" s="49" t="s">
        <v>33</v>
      </c>
      <c r="D15" s="50">
        <v>15000</v>
      </c>
      <c r="E15" s="51">
        <v>750</v>
      </c>
      <c r="F15" s="50">
        <f t="shared" si="1"/>
        <v>14250</v>
      </c>
      <c r="G15" s="52" t="s">
        <v>13</v>
      </c>
      <c r="H15" s="48">
        <v>4200577445</v>
      </c>
      <c r="I15" s="53" t="s">
        <v>16</v>
      </c>
      <c r="J15" s="75"/>
    </row>
    <row r="16" spans="1:10" s="33" customFormat="1">
      <c r="A16" s="48">
        <f t="shared" si="0"/>
        <v>11</v>
      </c>
      <c r="B16" s="49" t="s">
        <v>34</v>
      </c>
      <c r="C16" s="49" t="s">
        <v>35</v>
      </c>
      <c r="D16" s="50">
        <v>15000</v>
      </c>
      <c r="E16" s="51">
        <v>750</v>
      </c>
      <c r="F16" s="50">
        <f t="shared" si="1"/>
        <v>14250</v>
      </c>
      <c r="G16" s="52" t="s">
        <v>13</v>
      </c>
      <c r="H16" s="48">
        <v>4200548666</v>
      </c>
      <c r="I16" s="53" t="s">
        <v>16</v>
      </c>
      <c r="J16" s="75"/>
    </row>
    <row r="17" spans="1:10" s="35" customFormat="1">
      <c r="A17" s="48">
        <f t="shared" si="0"/>
        <v>12</v>
      </c>
      <c r="B17" s="49" t="s">
        <v>36</v>
      </c>
      <c r="C17" s="49" t="s">
        <v>37</v>
      </c>
      <c r="D17" s="50">
        <v>15000</v>
      </c>
      <c r="E17" s="51">
        <v>750</v>
      </c>
      <c r="F17" s="50">
        <f t="shared" si="1"/>
        <v>14250</v>
      </c>
      <c r="G17" s="52" t="s">
        <v>13</v>
      </c>
      <c r="H17" s="48">
        <v>4200214229</v>
      </c>
      <c r="I17" s="53" t="s">
        <v>16</v>
      </c>
      <c r="J17" s="75"/>
    </row>
    <row r="18" spans="1:10" s="33" customFormat="1">
      <c r="A18" s="48">
        <f t="shared" si="0"/>
        <v>13</v>
      </c>
      <c r="B18" s="49" t="s">
        <v>38</v>
      </c>
      <c r="C18" s="49" t="s">
        <v>39</v>
      </c>
      <c r="D18" s="50">
        <v>15000</v>
      </c>
      <c r="E18" s="51">
        <v>750</v>
      </c>
      <c r="F18" s="50">
        <f t="shared" si="1"/>
        <v>14250</v>
      </c>
      <c r="G18" s="52" t="s">
        <v>13</v>
      </c>
      <c r="H18" s="48">
        <v>4270187786</v>
      </c>
      <c r="I18" s="53" t="s">
        <v>16</v>
      </c>
      <c r="J18" s="75"/>
    </row>
    <row r="19" spans="1:10" s="33" customFormat="1">
      <c r="A19" s="48">
        <f t="shared" si="0"/>
        <v>14</v>
      </c>
      <c r="B19" s="49" t="s">
        <v>40</v>
      </c>
      <c r="C19" s="49" t="s">
        <v>41</v>
      </c>
      <c r="D19" s="50">
        <v>15000</v>
      </c>
      <c r="E19" s="51">
        <v>750</v>
      </c>
      <c r="F19" s="50">
        <f t="shared" si="1"/>
        <v>14250</v>
      </c>
      <c r="G19" s="52" t="s">
        <v>13</v>
      </c>
      <c r="H19" s="48">
        <v>4270178671</v>
      </c>
      <c r="I19" s="53" t="s">
        <v>16</v>
      </c>
      <c r="J19" s="75"/>
    </row>
    <row r="20" spans="1:10" s="33" customFormat="1">
      <c r="A20" s="48">
        <f>+A19+1</f>
        <v>15</v>
      </c>
      <c r="B20" s="49" t="s">
        <v>42</v>
      </c>
      <c r="C20" s="49" t="s">
        <v>43</v>
      </c>
      <c r="D20" s="50">
        <v>15000</v>
      </c>
      <c r="E20" s="51">
        <v>750</v>
      </c>
      <c r="F20" s="50">
        <f t="shared" si="1"/>
        <v>14250</v>
      </c>
      <c r="G20" s="52" t="s">
        <v>13</v>
      </c>
      <c r="H20" s="48">
        <v>8590205614</v>
      </c>
      <c r="I20" s="53"/>
      <c r="J20" s="75"/>
    </row>
    <row r="21" spans="1:10">
      <c r="A21" s="58">
        <f>+A20+1</f>
        <v>16</v>
      </c>
      <c r="B21" s="59" t="s">
        <v>44</v>
      </c>
      <c r="C21" s="59" t="s">
        <v>45</v>
      </c>
      <c r="D21" s="60">
        <v>15000</v>
      </c>
      <c r="E21" s="61">
        <v>750</v>
      </c>
      <c r="F21" s="60">
        <f t="shared" si="1"/>
        <v>14250</v>
      </c>
      <c r="G21" s="62" t="s">
        <v>13</v>
      </c>
      <c r="H21" s="58">
        <v>4200596520</v>
      </c>
      <c r="I21" s="63" t="s">
        <v>16</v>
      </c>
      <c r="J21" s="76"/>
    </row>
    <row r="22" spans="1:10">
      <c r="A22" s="58">
        <f t="shared" si="0"/>
        <v>17</v>
      </c>
      <c r="B22" s="59" t="s">
        <v>46</v>
      </c>
      <c r="C22" s="59" t="s">
        <v>15</v>
      </c>
      <c r="D22" s="60">
        <v>15000</v>
      </c>
      <c r="E22" s="61">
        <v>750</v>
      </c>
      <c r="F22" s="60">
        <f t="shared" si="1"/>
        <v>14250</v>
      </c>
      <c r="G22" s="62" t="s">
        <v>13</v>
      </c>
      <c r="H22" s="58">
        <v>4270188502</v>
      </c>
      <c r="I22" s="63" t="s">
        <v>16</v>
      </c>
      <c r="J22" s="76" t="s">
        <v>214</v>
      </c>
    </row>
    <row r="23" spans="1:10">
      <c r="A23" s="58">
        <f t="shared" si="0"/>
        <v>18</v>
      </c>
      <c r="B23" s="59" t="s">
        <v>47</v>
      </c>
      <c r="C23" s="59" t="s">
        <v>211</v>
      </c>
      <c r="D23" s="60">
        <v>15000</v>
      </c>
      <c r="E23" s="61">
        <v>750</v>
      </c>
      <c r="F23" s="60">
        <f t="shared" si="1"/>
        <v>14250</v>
      </c>
      <c r="G23" s="62" t="s">
        <v>13</v>
      </c>
      <c r="H23" s="58">
        <v>9830932095</v>
      </c>
      <c r="I23" s="63" t="s">
        <v>16</v>
      </c>
      <c r="J23" s="76"/>
    </row>
    <row r="24" spans="1:10">
      <c r="A24" s="58">
        <f t="shared" si="0"/>
        <v>19</v>
      </c>
      <c r="B24" s="59" t="s">
        <v>48</v>
      </c>
      <c r="C24" s="59" t="s">
        <v>49</v>
      </c>
      <c r="D24" s="60">
        <v>15000</v>
      </c>
      <c r="E24" s="61">
        <v>750</v>
      </c>
      <c r="F24" s="60">
        <f t="shared" si="1"/>
        <v>14250</v>
      </c>
      <c r="G24" s="62" t="s">
        <v>13</v>
      </c>
      <c r="H24" s="58">
        <v>8590174484</v>
      </c>
      <c r="I24" s="63" t="s">
        <v>16</v>
      </c>
      <c r="J24" s="76"/>
    </row>
    <row r="25" spans="1:10">
      <c r="A25" s="58">
        <f t="shared" si="0"/>
        <v>20</v>
      </c>
      <c r="B25" s="59" t="s">
        <v>50</v>
      </c>
      <c r="C25" s="59" t="s">
        <v>37</v>
      </c>
      <c r="D25" s="60">
        <v>15000</v>
      </c>
      <c r="E25" s="61">
        <v>750</v>
      </c>
      <c r="F25" s="60">
        <f t="shared" si="1"/>
        <v>14250</v>
      </c>
      <c r="G25" s="62" t="s">
        <v>13</v>
      </c>
      <c r="H25" s="58">
        <v>4270112611</v>
      </c>
      <c r="I25" s="63" t="s">
        <v>16</v>
      </c>
      <c r="J25" s="76"/>
    </row>
    <row r="26" spans="1:10">
      <c r="A26" s="58">
        <f t="shared" si="0"/>
        <v>21</v>
      </c>
      <c r="B26" s="59" t="s">
        <v>51</v>
      </c>
      <c r="C26" s="59" t="s">
        <v>52</v>
      </c>
      <c r="D26" s="60">
        <v>15000</v>
      </c>
      <c r="E26" s="61">
        <v>750</v>
      </c>
      <c r="F26" s="60">
        <f t="shared" si="1"/>
        <v>14250</v>
      </c>
      <c r="G26" s="62" t="s">
        <v>13</v>
      </c>
      <c r="H26" s="58">
        <v>4200523892</v>
      </c>
      <c r="I26" s="63" t="s">
        <v>16</v>
      </c>
      <c r="J26" s="76"/>
    </row>
    <row r="27" spans="1:10">
      <c r="A27" s="58">
        <f t="shared" si="0"/>
        <v>22</v>
      </c>
      <c r="B27" s="59" t="s">
        <v>53</v>
      </c>
      <c r="C27" s="59" t="s">
        <v>54</v>
      </c>
      <c r="D27" s="60">
        <v>15000</v>
      </c>
      <c r="E27" s="61">
        <v>750</v>
      </c>
      <c r="F27" s="60">
        <f t="shared" si="1"/>
        <v>14250</v>
      </c>
      <c r="G27" s="62" t="s">
        <v>13</v>
      </c>
      <c r="H27" s="58">
        <v>4200547775</v>
      </c>
      <c r="I27" s="63" t="s">
        <v>16</v>
      </c>
      <c r="J27" s="76"/>
    </row>
    <row r="28" spans="1:10">
      <c r="A28" s="37"/>
      <c r="B28" s="38"/>
      <c r="C28" s="38"/>
      <c r="D28" s="39">
        <f>SUM(D6:D27)</f>
        <v>330000</v>
      </c>
      <c r="E28" s="40">
        <f>SUM(E6:E27)</f>
        <v>16500</v>
      </c>
      <c r="F28" s="39">
        <f>SUM(F6:F27)</f>
        <v>313500</v>
      </c>
      <c r="G28" s="41"/>
      <c r="H28" s="37"/>
      <c r="I28" s="36"/>
      <c r="J28" s="77"/>
    </row>
    <row r="29" spans="1:10">
      <c r="D29" s="6"/>
      <c r="G29" s="7"/>
    </row>
    <row r="30" spans="1:10">
      <c r="F30" s="2">
        <v>868562755</v>
      </c>
    </row>
    <row r="31" spans="1:10">
      <c r="F31" s="2">
        <v>817021268</v>
      </c>
    </row>
  </sheetData>
  <mergeCells count="3">
    <mergeCell ref="A1:J1"/>
    <mergeCell ref="A2:J2"/>
    <mergeCell ref="A3:J3"/>
  </mergeCells>
  <pageMargins left="0.59055118110236227" right="0" top="0.19685039370078741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C17" sqref="C17"/>
    </sheetView>
  </sheetViews>
  <sheetFormatPr defaultRowHeight="23.25"/>
  <cols>
    <col min="1" max="1" width="7.125" style="27" customWidth="1"/>
    <col min="2" max="2" width="31.5" style="9" customWidth="1"/>
    <col min="3" max="3" width="18.875" style="9" customWidth="1"/>
    <col min="4" max="4" width="16.375" style="9" customWidth="1"/>
    <col min="5" max="5" width="8" style="9" hidden="1" customWidth="1"/>
    <col min="6" max="6" width="9.375" style="30" hidden="1" customWidth="1"/>
    <col min="7" max="7" width="8.5" style="27" hidden="1" customWidth="1"/>
    <col min="8" max="8" width="10.75" style="32" hidden="1" customWidth="1"/>
    <col min="9" max="9" width="7.25" style="9" hidden="1" customWidth="1"/>
    <col min="10" max="10" width="13.625" style="9" customWidth="1"/>
    <col min="11" max="11" width="9.875" style="9" bestFit="1" customWidth="1"/>
    <col min="12" max="16384" width="9" style="9"/>
  </cols>
  <sheetData>
    <row r="1" spans="1:11" ht="18.75" customHeight="1">
      <c r="A1" s="8" t="s">
        <v>217</v>
      </c>
      <c r="B1" s="8"/>
      <c r="C1" s="8"/>
      <c r="D1" s="8"/>
      <c r="E1" s="8"/>
      <c r="F1" s="8"/>
      <c r="G1" s="8"/>
      <c r="H1" s="8"/>
      <c r="I1" s="8"/>
      <c r="J1" s="8"/>
    </row>
    <row r="2" spans="1:1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1">
      <c r="A3" s="8" t="s">
        <v>216</v>
      </c>
      <c r="B3" s="8"/>
      <c r="C3" s="8"/>
      <c r="D3" s="8"/>
      <c r="E3" s="8"/>
      <c r="F3" s="8"/>
      <c r="G3" s="8"/>
      <c r="H3" s="8"/>
      <c r="I3" s="8"/>
      <c r="J3" s="8"/>
    </row>
    <row r="4" spans="1:11">
      <c r="A4" s="11" t="s">
        <v>55</v>
      </c>
      <c r="B4" s="11"/>
      <c r="C4" s="11"/>
      <c r="D4" s="11"/>
      <c r="E4" s="11"/>
      <c r="F4" s="11"/>
      <c r="G4" s="12" t="s">
        <v>56</v>
      </c>
      <c r="H4" s="12"/>
    </row>
    <row r="5" spans="1:11" s="16" customForma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3" t="s">
        <v>215</v>
      </c>
      <c r="K5" s="17"/>
    </row>
    <row r="6" spans="1:11">
      <c r="A6" s="82">
        <v>1</v>
      </c>
      <c r="B6" s="83" t="s">
        <v>57</v>
      </c>
      <c r="C6" s="83" t="s">
        <v>58</v>
      </c>
      <c r="D6" s="84">
        <v>15000</v>
      </c>
      <c r="E6" s="85">
        <f>15000*0.05</f>
        <v>750</v>
      </c>
      <c r="F6" s="86">
        <f>+D6-E6</f>
        <v>14250</v>
      </c>
      <c r="G6" s="87" t="s">
        <v>13</v>
      </c>
      <c r="H6" s="82">
        <v>8590041557</v>
      </c>
      <c r="I6" s="88" t="s">
        <v>59</v>
      </c>
      <c r="J6" s="83"/>
    </row>
    <row r="7" spans="1:11">
      <c r="A7" s="89">
        <f t="shared" ref="A7:A63" si="0">+A6+1</f>
        <v>2</v>
      </c>
      <c r="B7" s="90" t="s">
        <v>60</v>
      </c>
      <c r="C7" s="90" t="s">
        <v>61</v>
      </c>
      <c r="D7" s="91">
        <v>15000</v>
      </c>
      <c r="E7" s="92">
        <f t="shared" ref="E7:E15" si="1">15000*0.05</f>
        <v>750</v>
      </c>
      <c r="F7" s="93">
        <f t="shared" ref="F7:F15" si="2">+D7-E7</f>
        <v>14250</v>
      </c>
      <c r="G7" s="94" t="s">
        <v>13</v>
      </c>
      <c r="H7" s="89">
        <v>4360122667</v>
      </c>
      <c r="I7" s="95" t="s">
        <v>59</v>
      </c>
      <c r="J7" s="90"/>
    </row>
    <row r="8" spans="1:11">
      <c r="A8" s="89">
        <f t="shared" si="0"/>
        <v>3</v>
      </c>
      <c r="B8" s="90" t="s">
        <v>62</v>
      </c>
      <c r="C8" s="90" t="s">
        <v>63</v>
      </c>
      <c r="D8" s="91">
        <v>15000</v>
      </c>
      <c r="E8" s="92">
        <f t="shared" si="1"/>
        <v>750</v>
      </c>
      <c r="F8" s="93">
        <f t="shared" si="2"/>
        <v>14250</v>
      </c>
      <c r="G8" s="94" t="s">
        <v>13</v>
      </c>
      <c r="H8" s="89">
        <v>4200325683</v>
      </c>
      <c r="I8" s="95" t="s">
        <v>59</v>
      </c>
      <c r="J8" s="90"/>
    </row>
    <row r="9" spans="1:11">
      <c r="A9" s="89">
        <f t="shared" si="0"/>
        <v>4</v>
      </c>
      <c r="B9" s="90" t="s">
        <v>64</v>
      </c>
      <c r="C9" s="90" t="s">
        <v>65</v>
      </c>
      <c r="D9" s="91">
        <v>15000</v>
      </c>
      <c r="E9" s="92">
        <f t="shared" si="1"/>
        <v>750</v>
      </c>
      <c r="F9" s="93">
        <f t="shared" si="2"/>
        <v>14250</v>
      </c>
      <c r="G9" s="94" t="s">
        <v>13</v>
      </c>
      <c r="H9" s="89">
        <v>4200198541</v>
      </c>
      <c r="I9" s="95" t="s">
        <v>59</v>
      </c>
      <c r="J9" s="90"/>
    </row>
    <row r="10" spans="1:11">
      <c r="A10" s="89">
        <f t="shared" si="0"/>
        <v>5</v>
      </c>
      <c r="B10" s="90" t="s">
        <v>66</v>
      </c>
      <c r="C10" s="90" t="s">
        <v>67</v>
      </c>
      <c r="D10" s="91">
        <v>15000</v>
      </c>
      <c r="E10" s="92">
        <v>750</v>
      </c>
      <c r="F10" s="93">
        <f t="shared" si="2"/>
        <v>14250</v>
      </c>
      <c r="G10" s="94" t="s">
        <v>13</v>
      </c>
      <c r="H10" s="89">
        <v>4200323494</v>
      </c>
      <c r="I10" s="95" t="s">
        <v>59</v>
      </c>
      <c r="J10" s="90"/>
    </row>
    <row r="11" spans="1:11">
      <c r="A11" s="89">
        <f t="shared" si="0"/>
        <v>6</v>
      </c>
      <c r="B11" s="90" t="s">
        <v>68</v>
      </c>
      <c r="C11" s="90" t="s">
        <v>69</v>
      </c>
      <c r="D11" s="91">
        <v>15000</v>
      </c>
      <c r="E11" s="92">
        <f t="shared" si="1"/>
        <v>750</v>
      </c>
      <c r="F11" s="93">
        <f t="shared" si="2"/>
        <v>14250</v>
      </c>
      <c r="G11" s="94" t="s">
        <v>13</v>
      </c>
      <c r="H11" s="89">
        <v>4200323915</v>
      </c>
      <c r="I11" s="95" t="s">
        <v>59</v>
      </c>
      <c r="J11" s="90"/>
    </row>
    <row r="12" spans="1:11">
      <c r="A12" s="89">
        <f t="shared" si="0"/>
        <v>7</v>
      </c>
      <c r="B12" s="90" t="s">
        <v>71</v>
      </c>
      <c r="C12" s="90" t="s">
        <v>72</v>
      </c>
      <c r="D12" s="91">
        <v>15000</v>
      </c>
      <c r="E12" s="92">
        <f t="shared" si="1"/>
        <v>750</v>
      </c>
      <c r="F12" s="93">
        <f t="shared" si="2"/>
        <v>14250</v>
      </c>
      <c r="G12" s="94" t="s">
        <v>13</v>
      </c>
      <c r="H12" s="89">
        <v>4271279412</v>
      </c>
      <c r="I12" s="95" t="s">
        <v>59</v>
      </c>
      <c r="J12" s="90"/>
    </row>
    <row r="13" spans="1:11">
      <c r="A13" s="89">
        <f t="shared" si="0"/>
        <v>8</v>
      </c>
      <c r="B13" s="90" t="s">
        <v>73</v>
      </c>
      <c r="C13" s="90" t="s">
        <v>74</v>
      </c>
      <c r="D13" s="91">
        <v>15000</v>
      </c>
      <c r="E13" s="92">
        <v>750</v>
      </c>
      <c r="F13" s="93">
        <f t="shared" si="2"/>
        <v>14250</v>
      </c>
      <c r="G13" s="94" t="s">
        <v>13</v>
      </c>
      <c r="H13" s="89">
        <v>4200326094</v>
      </c>
      <c r="I13" s="95" t="s">
        <v>70</v>
      </c>
      <c r="J13" s="90"/>
    </row>
    <row r="14" spans="1:11">
      <c r="A14" s="89">
        <f t="shared" si="0"/>
        <v>9</v>
      </c>
      <c r="B14" s="90" t="s">
        <v>75</v>
      </c>
      <c r="C14" s="90" t="s">
        <v>76</v>
      </c>
      <c r="D14" s="91">
        <v>15000</v>
      </c>
      <c r="E14" s="92">
        <f t="shared" si="1"/>
        <v>750</v>
      </c>
      <c r="F14" s="93">
        <f t="shared" si="2"/>
        <v>14250</v>
      </c>
      <c r="G14" s="94" t="s">
        <v>13</v>
      </c>
      <c r="H14" s="89">
        <v>4200327287</v>
      </c>
      <c r="I14" s="95" t="s">
        <v>59</v>
      </c>
      <c r="J14" s="90"/>
    </row>
    <row r="15" spans="1:11">
      <c r="A15" s="89">
        <f t="shared" si="0"/>
        <v>10</v>
      </c>
      <c r="B15" s="90" t="s">
        <v>77</v>
      </c>
      <c r="C15" s="90" t="s">
        <v>78</v>
      </c>
      <c r="D15" s="91">
        <v>15000</v>
      </c>
      <c r="E15" s="92">
        <f t="shared" si="1"/>
        <v>750</v>
      </c>
      <c r="F15" s="93">
        <f t="shared" si="2"/>
        <v>14250</v>
      </c>
      <c r="G15" s="94" t="s">
        <v>13</v>
      </c>
      <c r="H15" s="89">
        <v>4270091444</v>
      </c>
      <c r="I15" s="95" t="s">
        <v>59</v>
      </c>
      <c r="J15" s="90"/>
    </row>
    <row r="16" spans="1:11">
      <c r="A16" s="89">
        <f t="shared" si="0"/>
        <v>11</v>
      </c>
      <c r="B16" s="23" t="s">
        <v>79</v>
      </c>
      <c r="C16" s="18" t="s">
        <v>80</v>
      </c>
      <c r="D16" s="22">
        <v>15000</v>
      </c>
      <c r="E16" s="21">
        <f>+D16*0.05</f>
        <v>750</v>
      </c>
      <c r="F16" s="21">
        <f>+D16-E16</f>
        <v>14250</v>
      </c>
      <c r="G16" s="94" t="s">
        <v>13</v>
      </c>
      <c r="H16" s="96" t="s">
        <v>81</v>
      </c>
      <c r="I16" s="95"/>
      <c r="J16" s="90"/>
    </row>
    <row r="17" spans="1:11">
      <c r="A17" s="89">
        <f t="shared" si="0"/>
        <v>12</v>
      </c>
      <c r="B17" s="18" t="s">
        <v>82</v>
      </c>
      <c r="C17" s="18" t="s">
        <v>83</v>
      </c>
      <c r="D17" s="19">
        <v>15000</v>
      </c>
      <c r="E17" s="21">
        <f t="shared" ref="E17:E63" si="3">+D17*0.05</f>
        <v>750</v>
      </c>
      <c r="F17" s="21">
        <f>+D17-E17</f>
        <v>14250</v>
      </c>
      <c r="G17" s="94" t="s">
        <v>13</v>
      </c>
      <c r="H17" s="96" t="s">
        <v>84</v>
      </c>
      <c r="I17" s="97"/>
      <c r="J17" s="90"/>
      <c r="K17" s="20"/>
    </row>
    <row r="18" spans="1:11">
      <c r="A18" s="89">
        <f t="shared" si="0"/>
        <v>13</v>
      </c>
      <c r="B18" s="18" t="s">
        <v>85</v>
      </c>
      <c r="C18" s="18" t="s">
        <v>58</v>
      </c>
      <c r="D18" s="19">
        <v>15000</v>
      </c>
      <c r="E18" s="21">
        <f t="shared" si="3"/>
        <v>750</v>
      </c>
      <c r="F18" s="21">
        <f t="shared" ref="F18:F63" si="4">+D18-E18</f>
        <v>14250</v>
      </c>
      <c r="G18" s="94" t="s">
        <v>13</v>
      </c>
      <c r="H18" s="96" t="s">
        <v>86</v>
      </c>
      <c r="I18" s="98"/>
      <c r="J18" s="99"/>
    </row>
    <row r="19" spans="1:11">
      <c r="A19" s="89">
        <f t="shared" si="0"/>
        <v>14</v>
      </c>
      <c r="B19" s="18" t="s">
        <v>87</v>
      </c>
      <c r="C19" s="18" t="s">
        <v>88</v>
      </c>
      <c r="D19" s="22">
        <v>15000</v>
      </c>
      <c r="E19" s="21">
        <f t="shared" si="3"/>
        <v>750</v>
      </c>
      <c r="F19" s="21">
        <f t="shared" si="4"/>
        <v>14250</v>
      </c>
      <c r="G19" s="94" t="s">
        <v>13</v>
      </c>
      <c r="H19" s="96" t="s">
        <v>89</v>
      </c>
      <c r="I19" s="98"/>
      <c r="J19" s="90"/>
    </row>
    <row r="20" spans="1:11">
      <c r="A20" s="89">
        <f t="shared" si="0"/>
        <v>15</v>
      </c>
      <c r="B20" s="18" t="s">
        <v>90</v>
      </c>
      <c r="C20" s="18" t="s">
        <v>52</v>
      </c>
      <c r="D20" s="22">
        <v>15000</v>
      </c>
      <c r="E20" s="21">
        <f t="shared" si="3"/>
        <v>750</v>
      </c>
      <c r="F20" s="21">
        <f t="shared" si="4"/>
        <v>14250</v>
      </c>
      <c r="G20" s="94" t="s">
        <v>13</v>
      </c>
      <c r="H20" s="96" t="s">
        <v>91</v>
      </c>
      <c r="I20" s="98"/>
      <c r="J20" s="90"/>
    </row>
    <row r="21" spans="1:11">
      <c r="A21" s="89">
        <f t="shared" si="0"/>
        <v>16</v>
      </c>
      <c r="B21" s="18" t="s">
        <v>92</v>
      </c>
      <c r="C21" s="18" t="s">
        <v>93</v>
      </c>
      <c r="D21" s="22">
        <v>15000</v>
      </c>
      <c r="E21" s="21">
        <f t="shared" si="3"/>
        <v>750</v>
      </c>
      <c r="F21" s="21">
        <f t="shared" si="4"/>
        <v>14250</v>
      </c>
      <c r="G21" s="94" t="s">
        <v>13</v>
      </c>
      <c r="H21" s="96" t="s">
        <v>94</v>
      </c>
      <c r="I21" s="98"/>
      <c r="J21" s="90"/>
    </row>
    <row r="22" spans="1:11" ht="30.75" customHeight="1">
      <c r="A22" s="89">
        <f t="shared" si="0"/>
        <v>17</v>
      </c>
      <c r="B22" s="18" t="s">
        <v>95</v>
      </c>
      <c r="C22" s="18" t="s">
        <v>96</v>
      </c>
      <c r="D22" s="22">
        <v>15000</v>
      </c>
      <c r="E22" s="21">
        <f t="shared" si="3"/>
        <v>750</v>
      </c>
      <c r="F22" s="21">
        <f t="shared" si="4"/>
        <v>14250</v>
      </c>
      <c r="G22" s="94" t="s">
        <v>13</v>
      </c>
      <c r="H22" s="96" t="s">
        <v>97</v>
      </c>
      <c r="I22" s="98"/>
      <c r="J22" s="90"/>
    </row>
    <row r="23" spans="1:11">
      <c r="A23" s="89">
        <f t="shared" si="0"/>
        <v>18</v>
      </c>
      <c r="B23" s="18" t="s">
        <v>98</v>
      </c>
      <c r="C23" s="18" t="s">
        <v>99</v>
      </c>
      <c r="D23" s="22">
        <v>15000</v>
      </c>
      <c r="E23" s="21">
        <f t="shared" si="3"/>
        <v>750</v>
      </c>
      <c r="F23" s="21">
        <f t="shared" si="4"/>
        <v>14250</v>
      </c>
      <c r="G23" s="94" t="s">
        <v>13</v>
      </c>
      <c r="H23" s="96" t="s">
        <v>100</v>
      </c>
      <c r="I23" s="98"/>
      <c r="J23" s="90"/>
    </row>
    <row r="24" spans="1:11">
      <c r="A24" s="89">
        <f t="shared" si="0"/>
        <v>19</v>
      </c>
      <c r="B24" s="18" t="s">
        <v>101</v>
      </c>
      <c r="C24" s="18" t="s">
        <v>102</v>
      </c>
      <c r="D24" s="22">
        <v>15000</v>
      </c>
      <c r="E24" s="21">
        <f t="shared" si="3"/>
        <v>750</v>
      </c>
      <c r="F24" s="21">
        <f t="shared" si="4"/>
        <v>14250</v>
      </c>
      <c r="G24" s="94" t="s">
        <v>13</v>
      </c>
      <c r="H24" s="96" t="s">
        <v>103</v>
      </c>
      <c r="I24" s="98"/>
      <c r="J24" s="90"/>
    </row>
    <row r="25" spans="1:11" s="78" customFormat="1">
      <c r="A25" s="115">
        <f t="shared" si="0"/>
        <v>20</v>
      </c>
      <c r="B25" s="79" t="s">
        <v>104</v>
      </c>
      <c r="C25" s="79" t="s">
        <v>105</v>
      </c>
      <c r="D25" s="80">
        <v>15000</v>
      </c>
      <c r="E25" s="81">
        <v>750</v>
      </c>
      <c r="F25" s="81">
        <f t="shared" si="4"/>
        <v>14250</v>
      </c>
      <c r="G25" s="100" t="s">
        <v>13</v>
      </c>
      <c r="H25" s="101" t="s">
        <v>106</v>
      </c>
      <c r="I25" s="102"/>
      <c r="J25" s="79"/>
    </row>
    <row r="26" spans="1:11">
      <c r="A26" s="89">
        <f t="shared" si="0"/>
        <v>21</v>
      </c>
      <c r="B26" s="18" t="s">
        <v>107</v>
      </c>
      <c r="C26" s="18" t="s">
        <v>108</v>
      </c>
      <c r="D26" s="22">
        <v>15000</v>
      </c>
      <c r="E26" s="21">
        <f t="shared" si="3"/>
        <v>750</v>
      </c>
      <c r="F26" s="21">
        <f t="shared" si="4"/>
        <v>14250</v>
      </c>
      <c r="G26" s="94" t="s">
        <v>13</v>
      </c>
      <c r="H26" s="103" t="s">
        <v>109</v>
      </c>
      <c r="I26" s="98"/>
      <c r="J26" s="90"/>
    </row>
    <row r="27" spans="1:11">
      <c r="A27" s="89">
        <f t="shared" si="0"/>
        <v>22</v>
      </c>
      <c r="B27" s="18" t="s">
        <v>110</v>
      </c>
      <c r="C27" s="18" t="s">
        <v>111</v>
      </c>
      <c r="D27" s="22">
        <v>15000</v>
      </c>
      <c r="E27" s="21">
        <f t="shared" si="3"/>
        <v>750</v>
      </c>
      <c r="F27" s="21">
        <f t="shared" si="4"/>
        <v>14250</v>
      </c>
      <c r="G27" s="94" t="s">
        <v>13</v>
      </c>
      <c r="H27" s="96" t="s">
        <v>112</v>
      </c>
      <c r="I27" s="98"/>
      <c r="J27" s="90"/>
    </row>
    <row r="28" spans="1:11">
      <c r="A28" s="89">
        <f t="shared" si="0"/>
        <v>23</v>
      </c>
      <c r="B28" s="18" t="s">
        <v>113</v>
      </c>
      <c r="C28" s="18" t="s">
        <v>114</v>
      </c>
      <c r="D28" s="22">
        <v>15000</v>
      </c>
      <c r="E28" s="21">
        <f t="shared" si="3"/>
        <v>750</v>
      </c>
      <c r="F28" s="21">
        <f t="shared" si="4"/>
        <v>14250</v>
      </c>
      <c r="G28" s="94" t="s">
        <v>13</v>
      </c>
      <c r="H28" s="96" t="s">
        <v>115</v>
      </c>
      <c r="I28" s="98"/>
      <c r="J28" s="90"/>
    </row>
    <row r="29" spans="1:11">
      <c r="A29" s="89">
        <f t="shared" si="0"/>
        <v>24</v>
      </c>
      <c r="B29" s="23" t="s">
        <v>116</v>
      </c>
      <c r="C29" s="18" t="s">
        <v>117</v>
      </c>
      <c r="D29" s="22">
        <v>15000</v>
      </c>
      <c r="E29" s="21">
        <f t="shared" si="3"/>
        <v>750</v>
      </c>
      <c r="F29" s="21">
        <f t="shared" si="4"/>
        <v>14250</v>
      </c>
      <c r="G29" s="94" t="s">
        <v>13</v>
      </c>
      <c r="H29" s="96" t="s">
        <v>118</v>
      </c>
      <c r="I29" s="98"/>
      <c r="J29" s="90"/>
    </row>
    <row r="30" spans="1:11">
      <c r="A30" s="89">
        <f t="shared" si="0"/>
        <v>25</v>
      </c>
      <c r="B30" s="18" t="s">
        <v>119</v>
      </c>
      <c r="C30" s="18" t="s">
        <v>120</v>
      </c>
      <c r="D30" s="22">
        <v>15000</v>
      </c>
      <c r="E30" s="21">
        <f t="shared" si="3"/>
        <v>750</v>
      </c>
      <c r="F30" s="21">
        <f t="shared" si="4"/>
        <v>14250</v>
      </c>
      <c r="G30" s="94" t="s">
        <v>13</v>
      </c>
      <c r="H30" s="96" t="s">
        <v>121</v>
      </c>
      <c r="I30" s="98"/>
      <c r="J30" s="90"/>
    </row>
    <row r="31" spans="1:11">
      <c r="A31" s="89">
        <f t="shared" si="0"/>
        <v>26</v>
      </c>
      <c r="B31" s="18" t="s">
        <v>122</v>
      </c>
      <c r="C31" s="18" t="s">
        <v>123</v>
      </c>
      <c r="D31" s="22">
        <v>15000</v>
      </c>
      <c r="E31" s="21">
        <f t="shared" si="3"/>
        <v>750</v>
      </c>
      <c r="F31" s="21">
        <f t="shared" si="4"/>
        <v>14250</v>
      </c>
      <c r="G31" s="94" t="s">
        <v>13</v>
      </c>
      <c r="H31" s="96" t="s">
        <v>124</v>
      </c>
      <c r="I31" s="98"/>
      <c r="J31" s="90"/>
    </row>
    <row r="32" spans="1:11">
      <c r="A32" s="89">
        <f t="shared" si="0"/>
        <v>27</v>
      </c>
      <c r="B32" s="18" t="s">
        <v>125</v>
      </c>
      <c r="C32" s="18" t="s">
        <v>126</v>
      </c>
      <c r="D32" s="22">
        <v>15000</v>
      </c>
      <c r="E32" s="21">
        <f t="shared" si="3"/>
        <v>750</v>
      </c>
      <c r="F32" s="21">
        <f t="shared" si="4"/>
        <v>14250</v>
      </c>
      <c r="G32" s="94" t="s">
        <v>13</v>
      </c>
      <c r="H32" s="96" t="s">
        <v>127</v>
      </c>
      <c r="I32" s="98"/>
      <c r="J32" s="90"/>
    </row>
    <row r="33" spans="1:10">
      <c r="A33" s="89">
        <f t="shared" si="0"/>
        <v>28</v>
      </c>
      <c r="B33" s="24" t="s">
        <v>128</v>
      </c>
      <c r="C33" s="18" t="s">
        <v>129</v>
      </c>
      <c r="D33" s="22">
        <v>15000</v>
      </c>
      <c r="E33" s="21">
        <f t="shared" si="3"/>
        <v>750</v>
      </c>
      <c r="F33" s="21">
        <f t="shared" si="4"/>
        <v>14250</v>
      </c>
      <c r="G33" s="94" t="s">
        <v>13</v>
      </c>
      <c r="H33" s="96" t="s">
        <v>130</v>
      </c>
      <c r="I33" s="98"/>
      <c r="J33" s="90"/>
    </row>
    <row r="34" spans="1:10">
      <c r="A34" s="89">
        <f t="shared" si="0"/>
        <v>29</v>
      </c>
      <c r="B34" s="24" t="s">
        <v>131</v>
      </c>
      <c r="C34" s="18" t="s">
        <v>132</v>
      </c>
      <c r="D34" s="22">
        <v>15000</v>
      </c>
      <c r="E34" s="21">
        <f t="shared" si="3"/>
        <v>750</v>
      </c>
      <c r="F34" s="21">
        <f t="shared" si="4"/>
        <v>14250</v>
      </c>
      <c r="G34" s="94" t="s">
        <v>13</v>
      </c>
      <c r="H34" s="96" t="s">
        <v>133</v>
      </c>
      <c r="I34" s="98"/>
      <c r="J34" s="90"/>
    </row>
    <row r="35" spans="1:10">
      <c r="A35" s="89">
        <f t="shared" si="0"/>
        <v>30</v>
      </c>
      <c r="B35" s="24" t="s">
        <v>134</v>
      </c>
      <c r="C35" s="18" t="s">
        <v>135</v>
      </c>
      <c r="D35" s="22">
        <v>15000</v>
      </c>
      <c r="E35" s="21">
        <f t="shared" si="3"/>
        <v>750</v>
      </c>
      <c r="F35" s="21">
        <f t="shared" si="4"/>
        <v>14250</v>
      </c>
      <c r="G35" s="94" t="s">
        <v>13</v>
      </c>
      <c r="H35" s="96" t="s">
        <v>136</v>
      </c>
      <c r="I35" s="98"/>
      <c r="J35" s="90"/>
    </row>
    <row r="36" spans="1:10">
      <c r="A36" s="89">
        <f t="shared" si="0"/>
        <v>31</v>
      </c>
      <c r="B36" s="24" t="s">
        <v>137</v>
      </c>
      <c r="C36" s="18" t="s">
        <v>138</v>
      </c>
      <c r="D36" s="22">
        <v>15000</v>
      </c>
      <c r="E36" s="21">
        <f t="shared" si="3"/>
        <v>750</v>
      </c>
      <c r="F36" s="21">
        <f t="shared" si="4"/>
        <v>14250</v>
      </c>
      <c r="G36" s="94" t="s">
        <v>13</v>
      </c>
      <c r="H36" s="96" t="s">
        <v>139</v>
      </c>
      <c r="I36" s="98"/>
      <c r="J36" s="90"/>
    </row>
    <row r="37" spans="1:10">
      <c r="A37" s="89">
        <f t="shared" si="0"/>
        <v>32</v>
      </c>
      <c r="B37" s="24" t="s">
        <v>140</v>
      </c>
      <c r="C37" s="18" t="s">
        <v>141</v>
      </c>
      <c r="D37" s="22">
        <v>15000</v>
      </c>
      <c r="E37" s="21">
        <f t="shared" si="3"/>
        <v>750</v>
      </c>
      <c r="F37" s="21">
        <f t="shared" si="4"/>
        <v>14250</v>
      </c>
      <c r="G37" s="94" t="s">
        <v>13</v>
      </c>
      <c r="H37" s="96" t="s">
        <v>142</v>
      </c>
      <c r="I37" s="98"/>
      <c r="J37" s="90"/>
    </row>
    <row r="38" spans="1:10">
      <c r="A38" s="89">
        <f t="shared" si="0"/>
        <v>33</v>
      </c>
      <c r="B38" s="24" t="s">
        <v>143</v>
      </c>
      <c r="C38" s="18" t="s">
        <v>144</v>
      </c>
      <c r="D38" s="22">
        <v>15000</v>
      </c>
      <c r="E38" s="21">
        <f t="shared" si="3"/>
        <v>750</v>
      </c>
      <c r="F38" s="21">
        <f t="shared" si="4"/>
        <v>14250</v>
      </c>
      <c r="G38" s="94" t="s">
        <v>13</v>
      </c>
      <c r="H38" s="96" t="s">
        <v>145</v>
      </c>
      <c r="I38" s="98"/>
      <c r="J38" s="90"/>
    </row>
    <row r="39" spans="1:10">
      <c r="A39" s="89">
        <f t="shared" si="0"/>
        <v>34</v>
      </c>
      <c r="B39" s="24" t="s">
        <v>146</v>
      </c>
      <c r="C39" s="18" t="s">
        <v>147</v>
      </c>
      <c r="D39" s="22">
        <v>15000</v>
      </c>
      <c r="E39" s="21">
        <f t="shared" si="3"/>
        <v>750</v>
      </c>
      <c r="F39" s="21">
        <f t="shared" si="4"/>
        <v>14250</v>
      </c>
      <c r="G39" s="94" t="s">
        <v>13</v>
      </c>
      <c r="H39" s="96" t="s">
        <v>148</v>
      </c>
      <c r="I39" s="98"/>
      <c r="J39" s="90"/>
    </row>
    <row r="40" spans="1:10">
      <c r="A40" s="89">
        <f t="shared" si="0"/>
        <v>35</v>
      </c>
      <c r="B40" s="24" t="s">
        <v>149</v>
      </c>
      <c r="C40" s="18" t="s">
        <v>147</v>
      </c>
      <c r="D40" s="22">
        <v>15000</v>
      </c>
      <c r="E40" s="21">
        <f t="shared" si="3"/>
        <v>750</v>
      </c>
      <c r="F40" s="21">
        <f t="shared" si="4"/>
        <v>14250</v>
      </c>
      <c r="G40" s="94" t="s">
        <v>13</v>
      </c>
      <c r="H40" s="104" t="s">
        <v>150</v>
      </c>
      <c r="I40" s="98"/>
      <c r="J40" s="90"/>
    </row>
    <row r="41" spans="1:10">
      <c r="A41" s="89">
        <f t="shared" si="0"/>
        <v>36</v>
      </c>
      <c r="B41" s="24" t="s">
        <v>151</v>
      </c>
      <c r="C41" s="18" t="s">
        <v>152</v>
      </c>
      <c r="D41" s="22">
        <v>15000</v>
      </c>
      <c r="E41" s="21">
        <f t="shared" si="3"/>
        <v>750</v>
      </c>
      <c r="F41" s="21">
        <f t="shared" si="4"/>
        <v>14250</v>
      </c>
      <c r="G41" s="94" t="s">
        <v>13</v>
      </c>
      <c r="H41" s="96" t="s">
        <v>153</v>
      </c>
      <c r="I41" s="98"/>
      <c r="J41" s="90"/>
    </row>
    <row r="42" spans="1:10">
      <c r="A42" s="89">
        <f t="shared" si="0"/>
        <v>37</v>
      </c>
      <c r="B42" s="24" t="s">
        <v>154</v>
      </c>
      <c r="C42" s="18" t="s">
        <v>155</v>
      </c>
      <c r="D42" s="22">
        <v>15000</v>
      </c>
      <c r="E42" s="21">
        <f t="shared" si="3"/>
        <v>750</v>
      </c>
      <c r="F42" s="21">
        <f t="shared" si="4"/>
        <v>14250</v>
      </c>
      <c r="G42" s="94" t="s">
        <v>13</v>
      </c>
      <c r="H42" s="96" t="s">
        <v>156</v>
      </c>
      <c r="I42" s="98"/>
      <c r="J42" s="90"/>
    </row>
    <row r="43" spans="1:10">
      <c r="A43" s="89">
        <f t="shared" si="0"/>
        <v>38</v>
      </c>
      <c r="B43" s="24" t="s">
        <v>157</v>
      </c>
      <c r="C43" s="18" t="s">
        <v>158</v>
      </c>
      <c r="D43" s="22">
        <v>15000</v>
      </c>
      <c r="E43" s="21">
        <f t="shared" si="3"/>
        <v>750</v>
      </c>
      <c r="F43" s="21">
        <f t="shared" si="4"/>
        <v>14250</v>
      </c>
      <c r="G43" s="94" t="s">
        <v>13</v>
      </c>
      <c r="H43" s="96" t="s">
        <v>159</v>
      </c>
      <c r="I43" s="98"/>
      <c r="J43" s="90"/>
    </row>
    <row r="44" spans="1:10">
      <c r="A44" s="89">
        <f t="shared" si="0"/>
        <v>39</v>
      </c>
      <c r="B44" s="24" t="s">
        <v>160</v>
      </c>
      <c r="C44" s="18" t="s">
        <v>161</v>
      </c>
      <c r="D44" s="22">
        <v>15000</v>
      </c>
      <c r="E44" s="21">
        <f t="shared" si="3"/>
        <v>750</v>
      </c>
      <c r="F44" s="21">
        <f t="shared" si="4"/>
        <v>14250</v>
      </c>
      <c r="G44" s="94" t="s">
        <v>13</v>
      </c>
      <c r="H44" s="96" t="s">
        <v>162</v>
      </c>
      <c r="I44" s="98"/>
      <c r="J44" s="90"/>
    </row>
    <row r="45" spans="1:10">
      <c r="A45" s="89">
        <f t="shared" si="0"/>
        <v>40</v>
      </c>
      <c r="B45" s="24" t="s">
        <v>163</v>
      </c>
      <c r="C45" s="18" t="s">
        <v>164</v>
      </c>
      <c r="D45" s="22">
        <v>15000</v>
      </c>
      <c r="E45" s="21">
        <f t="shared" si="3"/>
        <v>750</v>
      </c>
      <c r="F45" s="21">
        <f t="shared" si="4"/>
        <v>14250</v>
      </c>
      <c r="G45" s="94" t="s">
        <v>13</v>
      </c>
      <c r="H45" s="96" t="s">
        <v>165</v>
      </c>
      <c r="I45" s="98"/>
      <c r="J45" s="90"/>
    </row>
    <row r="46" spans="1:10">
      <c r="A46" s="89">
        <f t="shared" si="0"/>
        <v>41</v>
      </c>
      <c r="B46" s="24" t="s">
        <v>166</v>
      </c>
      <c r="C46" s="18" t="s">
        <v>167</v>
      </c>
      <c r="D46" s="22">
        <v>15000</v>
      </c>
      <c r="E46" s="21">
        <f t="shared" si="3"/>
        <v>750</v>
      </c>
      <c r="F46" s="21">
        <f t="shared" si="4"/>
        <v>14250</v>
      </c>
      <c r="G46" s="94" t="s">
        <v>13</v>
      </c>
      <c r="H46" s="96" t="s">
        <v>168</v>
      </c>
      <c r="I46" s="98"/>
      <c r="J46" s="90"/>
    </row>
    <row r="47" spans="1:10">
      <c r="A47" s="89">
        <f t="shared" si="0"/>
        <v>42</v>
      </c>
      <c r="B47" s="24" t="s">
        <v>169</v>
      </c>
      <c r="C47" s="18" t="s">
        <v>170</v>
      </c>
      <c r="D47" s="22">
        <v>15000</v>
      </c>
      <c r="E47" s="21">
        <f t="shared" si="3"/>
        <v>750</v>
      </c>
      <c r="F47" s="21">
        <f t="shared" si="4"/>
        <v>14250</v>
      </c>
      <c r="G47" s="94" t="s">
        <v>13</v>
      </c>
      <c r="H47" s="96" t="s">
        <v>171</v>
      </c>
      <c r="I47" s="98"/>
      <c r="J47" s="90"/>
    </row>
    <row r="48" spans="1:10">
      <c r="A48" s="89">
        <f t="shared" si="0"/>
        <v>43</v>
      </c>
      <c r="B48" s="25" t="s">
        <v>172</v>
      </c>
      <c r="C48" s="18" t="s">
        <v>173</v>
      </c>
      <c r="D48" s="22">
        <v>15000</v>
      </c>
      <c r="E48" s="21">
        <f t="shared" si="3"/>
        <v>750</v>
      </c>
      <c r="F48" s="21">
        <f t="shared" si="4"/>
        <v>14250</v>
      </c>
      <c r="G48" s="94" t="s">
        <v>13</v>
      </c>
      <c r="H48" s="96" t="s">
        <v>174</v>
      </c>
      <c r="I48" s="98"/>
      <c r="J48" s="90"/>
    </row>
    <row r="49" spans="1:10">
      <c r="A49" s="89">
        <f t="shared" si="0"/>
        <v>44</v>
      </c>
      <c r="B49" s="24" t="s">
        <v>175</v>
      </c>
      <c r="C49" s="18" t="s">
        <v>176</v>
      </c>
      <c r="D49" s="22">
        <v>15000</v>
      </c>
      <c r="E49" s="21">
        <f t="shared" si="3"/>
        <v>750</v>
      </c>
      <c r="F49" s="21">
        <f t="shared" si="4"/>
        <v>14250</v>
      </c>
      <c r="G49" s="94" t="s">
        <v>13</v>
      </c>
      <c r="H49" s="96" t="s">
        <v>177</v>
      </c>
      <c r="I49" s="98"/>
      <c r="J49" s="90"/>
    </row>
    <row r="50" spans="1:10">
      <c r="A50" s="89">
        <f t="shared" si="0"/>
        <v>45</v>
      </c>
      <c r="B50" s="24" t="s">
        <v>178</v>
      </c>
      <c r="C50" s="18" t="s">
        <v>179</v>
      </c>
      <c r="D50" s="22">
        <v>15000</v>
      </c>
      <c r="E50" s="21">
        <f t="shared" si="3"/>
        <v>750</v>
      </c>
      <c r="F50" s="21">
        <f t="shared" si="4"/>
        <v>14250</v>
      </c>
      <c r="G50" s="94" t="s">
        <v>13</v>
      </c>
      <c r="H50" s="96" t="s">
        <v>180</v>
      </c>
      <c r="I50" s="98"/>
      <c r="J50" s="90"/>
    </row>
    <row r="51" spans="1:10">
      <c r="A51" s="89">
        <f t="shared" si="0"/>
        <v>46</v>
      </c>
      <c r="B51" s="24" t="s">
        <v>181</v>
      </c>
      <c r="C51" s="18" t="s">
        <v>179</v>
      </c>
      <c r="D51" s="22">
        <v>15000</v>
      </c>
      <c r="E51" s="21">
        <f t="shared" si="3"/>
        <v>750</v>
      </c>
      <c r="F51" s="21">
        <f t="shared" si="4"/>
        <v>14250</v>
      </c>
      <c r="G51" s="94" t="s">
        <v>13</v>
      </c>
      <c r="H51" s="96" t="s">
        <v>182</v>
      </c>
      <c r="I51" s="98"/>
      <c r="J51" s="90"/>
    </row>
    <row r="52" spans="1:10">
      <c r="A52" s="89">
        <f t="shared" si="0"/>
        <v>47</v>
      </c>
      <c r="B52" s="24" t="s">
        <v>183</v>
      </c>
      <c r="C52" s="18" t="s">
        <v>72</v>
      </c>
      <c r="D52" s="22">
        <v>15000</v>
      </c>
      <c r="E52" s="21">
        <f t="shared" si="3"/>
        <v>750</v>
      </c>
      <c r="F52" s="21">
        <f t="shared" si="4"/>
        <v>14250</v>
      </c>
      <c r="G52" s="94" t="s">
        <v>13</v>
      </c>
      <c r="H52" s="96" t="s">
        <v>184</v>
      </c>
      <c r="I52" s="98"/>
      <c r="J52" s="90"/>
    </row>
    <row r="53" spans="1:10">
      <c r="A53" s="89">
        <f t="shared" si="0"/>
        <v>48</v>
      </c>
      <c r="B53" s="24" t="s">
        <v>185</v>
      </c>
      <c r="C53" s="18" t="s">
        <v>186</v>
      </c>
      <c r="D53" s="22">
        <v>15000</v>
      </c>
      <c r="E53" s="21">
        <f t="shared" si="3"/>
        <v>750</v>
      </c>
      <c r="F53" s="21">
        <f t="shared" si="4"/>
        <v>14250</v>
      </c>
      <c r="G53" s="94" t="s">
        <v>13</v>
      </c>
      <c r="H53" s="96" t="s">
        <v>187</v>
      </c>
      <c r="I53" s="98"/>
      <c r="J53" s="90"/>
    </row>
    <row r="54" spans="1:10">
      <c r="A54" s="89">
        <f t="shared" si="0"/>
        <v>49</v>
      </c>
      <c r="B54" s="24" t="s">
        <v>188</v>
      </c>
      <c r="C54" s="18" t="s">
        <v>120</v>
      </c>
      <c r="D54" s="22">
        <v>15000</v>
      </c>
      <c r="E54" s="21">
        <f t="shared" si="3"/>
        <v>750</v>
      </c>
      <c r="F54" s="21">
        <f t="shared" si="4"/>
        <v>14250</v>
      </c>
      <c r="G54" s="94" t="s">
        <v>13</v>
      </c>
      <c r="H54" s="104" t="s">
        <v>189</v>
      </c>
      <c r="I54" s="98"/>
      <c r="J54" s="90"/>
    </row>
    <row r="55" spans="1:10">
      <c r="A55" s="89">
        <f t="shared" si="0"/>
        <v>50</v>
      </c>
      <c r="B55" s="24" t="s">
        <v>190</v>
      </c>
      <c r="C55" s="18" t="s">
        <v>191</v>
      </c>
      <c r="D55" s="22">
        <v>15000</v>
      </c>
      <c r="E55" s="21">
        <f t="shared" si="3"/>
        <v>750</v>
      </c>
      <c r="F55" s="21">
        <f t="shared" si="4"/>
        <v>14250</v>
      </c>
      <c r="G55" s="94" t="s">
        <v>13</v>
      </c>
      <c r="H55" s="104" t="s">
        <v>192</v>
      </c>
      <c r="I55" s="98"/>
      <c r="J55" s="90"/>
    </row>
    <row r="56" spans="1:10">
      <c r="A56" s="89">
        <f t="shared" si="0"/>
        <v>51</v>
      </c>
      <c r="B56" s="18" t="s">
        <v>193</v>
      </c>
      <c r="C56" s="18" t="s">
        <v>191</v>
      </c>
      <c r="D56" s="22">
        <v>15000</v>
      </c>
      <c r="E56" s="21">
        <f t="shared" si="3"/>
        <v>750</v>
      </c>
      <c r="F56" s="21">
        <f t="shared" si="4"/>
        <v>14250</v>
      </c>
      <c r="G56" s="94" t="s">
        <v>13</v>
      </c>
      <c r="H56" s="96">
        <v>4270057203</v>
      </c>
      <c r="I56" s="98"/>
      <c r="J56" s="90"/>
    </row>
    <row r="57" spans="1:10">
      <c r="A57" s="89">
        <f t="shared" si="0"/>
        <v>52</v>
      </c>
      <c r="B57" s="24" t="s">
        <v>194</v>
      </c>
      <c r="C57" s="26" t="s">
        <v>195</v>
      </c>
      <c r="D57" s="22">
        <v>15000</v>
      </c>
      <c r="E57" s="21">
        <f t="shared" si="3"/>
        <v>750</v>
      </c>
      <c r="F57" s="21">
        <f t="shared" si="4"/>
        <v>14250</v>
      </c>
      <c r="G57" s="94" t="s">
        <v>13</v>
      </c>
      <c r="H57" s="105" t="s">
        <v>196</v>
      </c>
      <c r="I57" s="98"/>
      <c r="J57" s="90"/>
    </row>
    <row r="58" spans="1:10">
      <c r="A58" s="89">
        <f t="shared" si="0"/>
        <v>53</v>
      </c>
      <c r="B58" s="24" t="s">
        <v>197</v>
      </c>
      <c r="C58" s="26" t="s">
        <v>198</v>
      </c>
      <c r="D58" s="22">
        <v>15000</v>
      </c>
      <c r="E58" s="21">
        <f t="shared" si="3"/>
        <v>750</v>
      </c>
      <c r="F58" s="21">
        <f t="shared" si="4"/>
        <v>14250</v>
      </c>
      <c r="G58" s="94" t="s">
        <v>13</v>
      </c>
      <c r="H58" s="105" t="s">
        <v>199</v>
      </c>
      <c r="I58" s="98"/>
      <c r="J58" s="90"/>
    </row>
    <row r="59" spans="1:10">
      <c r="A59" s="89">
        <f t="shared" si="0"/>
        <v>54</v>
      </c>
      <c r="B59" s="24" t="s">
        <v>200</v>
      </c>
      <c r="C59" s="18" t="s">
        <v>201</v>
      </c>
      <c r="D59" s="22">
        <v>15000</v>
      </c>
      <c r="E59" s="21">
        <f t="shared" si="3"/>
        <v>750</v>
      </c>
      <c r="F59" s="21">
        <f t="shared" si="4"/>
        <v>14250</v>
      </c>
      <c r="G59" s="94" t="s">
        <v>13</v>
      </c>
      <c r="H59" s="106" t="s">
        <v>202</v>
      </c>
      <c r="I59" s="98"/>
      <c r="J59" s="90"/>
    </row>
    <row r="60" spans="1:10">
      <c r="A60" s="89">
        <f t="shared" si="0"/>
        <v>55</v>
      </c>
      <c r="B60" s="24" t="s">
        <v>203</v>
      </c>
      <c r="C60" s="18" t="s">
        <v>67</v>
      </c>
      <c r="D60" s="22">
        <v>15000</v>
      </c>
      <c r="E60" s="21">
        <f t="shared" si="3"/>
        <v>750</v>
      </c>
      <c r="F60" s="21">
        <f t="shared" si="4"/>
        <v>14250</v>
      </c>
      <c r="G60" s="94" t="s">
        <v>13</v>
      </c>
      <c r="H60" s="96" t="s">
        <v>204</v>
      </c>
      <c r="I60" s="98"/>
      <c r="J60" s="90"/>
    </row>
    <row r="61" spans="1:10">
      <c r="A61" s="89">
        <f t="shared" si="0"/>
        <v>56</v>
      </c>
      <c r="B61" s="18" t="s">
        <v>205</v>
      </c>
      <c r="C61" s="18" t="s">
        <v>67</v>
      </c>
      <c r="D61" s="22">
        <v>15000</v>
      </c>
      <c r="E61" s="21">
        <f t="shared" si="3"/>
        <v>750</v>
      </c>
      <c r="F61" s="21">
        <f t="shared" si="4"/>
        <v>14250</v>
      </c>
      <c r="G61" s="94" t="s">
        <v>13</v>
      </c>
      <c r="H61" s="104" t="s">
        <v>206</v>
      </c>
      <c r="I61" s="98"/>
      <c r="J61" s="90"/>
    </row>
    <row r="62" spans="1:10">
      <c r="A62" s="89">
        <f t="shared" si="0"/>
        <v>57</v>
      </c>
      <c r="B62" s="18" t="s">
        <v>207</v>
      </c>
      <c r="C62" s="18" t="s">
        <v>208</v>
      </c>
      <c r="D62" s="22">
        <v>15000</v>
      </c>
      <c r="E62" s="21">
        <f t="shared" si="3"/>
        <v>750</v>
      </c>
      <c r="F62" s="21">
        <f t="shared" si="4"/>
        <v>14250</v>
      </c>
      <c r="G62" s="94" t="s">
        <v>13</v>
      </c>
      <c r="H62" s="104" t="s">
        <v>209</v>
      </c>
      <c r="I62" s="98"/>
      <c r="J62" s="90"/>
    </row>
    <row r="63" spans="1:10">
      <c r="A63" s="107">
        <f t="shared" si="0"/>
        <v>58</v>
      </c>
      <c r="B63" s="108" t="s">
        <v>210</v>
      </c>
      <c r="C63" s="108" t="s">
        <v>74</v>
      </c>
      <c r="D63" s="109">
        <v>15000</v>
      </c>
      <c r="E63" s="110">
        <f t="shared" si="3"/>
        <v>750</v>
      </c>
      <c r="F63" s="110">
        <f t="shared" si="4"/>
        <v>14250</v>
      </c>
      <c r="G63" s="111" t="s">
        <v>13</v>
      </c>
      <c r="H63" s="112">
        <v>4200648806</v>
      </c>
      <c r="I63" s="113"/>
      <c r="J63" s="114"/>
    </row>
    <row r="64" spans="1:10">
      <c r="D64" s="28"/>
      <c r="E64" s="29"/>
      <c r="G64" s="31"/>
    </row>
  </sheetData>
  <mergeCells count="3">
    <mergeCell ref="A1:J1"/>
    <mergeCell ref="A2:J2"/>
    <mergeCell ref="A3:J3"/>
  </mergeCells>
  <pageMargins left="0.39370078740157483" right="0" top="0.59055118110236227" bottom="0.39370078740157483" header="0.31496062992125984" footer="0.31496062992125984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บุคลากรวิทย์</vt:lpstr>
      <vt:lpstr>ครูวิกฤต</vt:lpstr>
      <vt:lpstr>ครูวิกฤต!Print_Titles</vt:lpstr>
    </vt:vector>
  </TitlesOfParts>
  <Company>khundon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2017-05-04T11:05:15Z</cp:lastPrinted>
  <dcterms:created xsi:type="dcterms:W3CDTF">2017-05-04T10:47:54Z</dcterms:created>
  <dcterms:modified xsi:type="dcterms:W3CDTF">2017-05-04T11:06:59Z</dcterms:modified>
</cp:coreProperties>
</file>