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พนักงานราชการ " sheetId="1" r:id="rId1"/>
    <sheet name="นักการภารโรง" sheetId="2" r:id="rId2"/>
  </sheets>
  <definedNames>
    <definedName name="_xlnm.Print_Titles" localSheetId="0">'พนักงานราชการ '!$6:$7</definedName>
  </definedNames>
  <calcPr fullCalcOnLoad="1"/>
</workbook>
</file>

<file path=xl/sharedStrings.xml><?xml version="1.0" encoding="utf-8"?>
<sst xmlns="http://schemas.openxmlformats.org/spreadsheetml/2006/main" count="755" uniqueCount="522">
  <si>
    <t>จำนวนเงิน</t>
  </si>
  <si>
    <t>ที่</t>
  </si>
  <si>
    <t>ชื่อ - สกุล</t>
  </si>
  <si>
    <t>อัตราค่าจ้างเหมา</t>
  </si>
  <si>
    <t>โรงเรียน</t>
  </si>
  <si>
    <t xml:space="preserve"> </t>
  </si>
  <si>
    <t>นายสัมฤทธิ์  ภูมาก</t>
  </si>
  <si>
    <t>บ้านหนองแอก</t>
  </si>
  <si>
    <t>นายศุภกิจ ธรรมทวี</t>
  </si>
  <si>
    <t>มุกดาลัย</t>
  </si>
  <si>
    <t>นายณรงค์   คนขยัน</t>
  </si>
  <si>
    <t>บ้านเหล่า</t>
  </si>
  <si>
    <t>นายลวาด   เบญมาตย์</t>
  </si>
  <si>
    <t>บ้านห้วยลำโมง</t>
  </si>
  <si>
    <t>นายอำนาจ แพงกัลยา</t>
  </si>
  <si>
    <t>บ้านป่าไร่</t>
  </si>
  <si>
    <t>นายกิตติศักดิ์  ซาเสน</t>
  </si>
  <si>
    <t>บ้านนาหว้า</t>
  </si>
  <si>
    <t>นายธงชัย  จันทพันธ์</t>
  </si>
  <si>
    <t>ชุมชนดอนตาล</t>
  </si>
  <si>
    <t>นายสาคร  บุตษา</t>
  </si>
  <si>
    <t>บ้านภูผาหอมพัฒนา</t>
  </si>
  <si>
    <t>บ้านนาหินกอง</t>
  </si>
  <si>
    <t>นายสุเทพ  เมืองโคตร</t>
  </si>
  <si>
    <t>บ้านป่งขาม</t>
  </si>
  <si>
    <t>นายจีระศักดิ์ บุญเลิศ</t>
  </si>
  <si>
    <t>บ้านเมืองใหม่</t>
  </si>
  <si>
    <t>นายชัยณรงค์ เมืองโคตร</t>
  </si>
  <si>
    <t>บ้านหว้านใหญ่</t>
  </si>
  <si>
    <t>นายกึ้น คำมุงคุณ</t>
  </si>
  <si>
    <t>บ้านหนองยาง</t>
  </si>
  <si>
    <t>นายว้าน คำมุงคุณ</t>
  </si>
  <si>
    <t>บ้านชะโนด 2</t>
  </si>
  <si>
    <t>นายปรเมศวร์ แสนโคตร</t>
  </si>
  <si>
    <t>โรงเรียนบ้านงิ้ว</t>
  </si>
  <si>
    <t>นายจำรอง เสียงเย็น</t>
  </si>
  <si>
    <t>บ้านคำนางโอก</t>
  </si>
  <si>
    <t>นายเสน่ห์ รูปเรี่ยม</t>
  </si>
  <si>
    <t>คำแฮดประชาสรรค์</t>
  </si>
  <si>
    <t>นายวุฒิชัย ซามงค์</t>
  </si>
  <si>
    <t>บ้านโพนสว่าง</t>
  </si>
  <si>
    <t>นายวีระวัฒน์ โสดา</t>
  </si>
  <si>
    <t>นายประสาท สมตน</t>
  </si>
  <si>
    <t>บ้านป่งเปือย</t>
  </si>
  <si>
    <t>นายลำเพย คนเพียร</t>
  </si>
  <si>
    <t>บ้านหนองแวง</t>
  </si>
  <si>
    <t>นางสาววาสนา มาจอมศรี</t>
  </si>
  <si>
    <t>บ้านหมู่บ้านป่าไม้</t>
  </si>
  <si>
    <t>นายวิรัตน์  ชัยมุงคุณ</t>
  </si>
  <si>
    <t>รวมโอนเงินทั้งสิ้น</t>
  </si>
  <si>
    <t>แผนงานขยายโอกาสและพัฒนาคุณภาพการศึกษา</t>
  </si>
  <si>
    <t xml:space="preserve">  ณ  1 เมษายน 2560   สังกัดสำนักงานเขตพื้นที่การศึกษาประถมศึกษามุกดาหาร</t>
  </si>
  <si>
    <t>นายอนุชา  โพธิ์บุญ</t>
  </si>
  <si>
    <t>นายขันชัย  พงษ์สุวรรณ</t>
  </si>
  <si>
    <t>บ้านค้อ"ค้อวิทยา"</t>
  </si>
  <si>
    <t>ชุมชนบ้านคำชะอี</t>
  </si>
  <si>
    <t>บ้านสามขามิตรภาพฯ</t>
  </si>
  <si>
    <t>สำนักงานคณะกรรมการการศึกษาขั้นพื้นฐาน</t>
  </si>
  <si>
    <t>จำนวน  24  ราย</t>
  </si>
  <si>
    <t>หมายเหตุ</t>
  </si>
  <si>
    <t>บัญชีตำแหน่งนักการภารโรง งบวิกฤต (ค่าจ้างเหมาบริการ) ประจำปีงบประมาณ พ.ศ.2560</t>
  </si>
  <si>
    <t>บัญชีการเบิกจ่ายเงินค่าตอบแทนพนักงานราชการ  ปีงบประมาณ 2560</t>
  </si>
  <si>
    <t>แผนงานขยายโอกาสและพัฒนาการศึกษา ผลผลิตผู้จบการศึกษาภาคบังคับ</t>
  </si>
  <si>
    <t>กิจกรรมการจัดการศึกษาภาคบังคับ กิจกรรมการจัดการศึกษาประถมศึกษาสำหรับโรงเรียนปกติ กิจกรรมการจัดการศึกษามัธยมศึกษาตอนต้นสำหรับโรงเรียนปกติ</t>
  </si>
  <si>
    <t>สำนักงานเขตพื้นที่การศึกษาประถมศึกษามุกดาหาร</t>
  </si>
  <si>
    <t>ค่าตอบแทน</t>
  </si>
  <si>
    <t>ประกัน</t>
  </si>
  <si>
    <t>เลขที่บัตรประชาชน</t>
  </si>
  <si>
    <t>ตำแหน่ง</t>
  </si>
  <si>
    <t>ประเภท</t>
  </si>
  <si>
    <t>พนักงานราชการ</t>
  </si>
  <si>
    <t>สังคม</t>
  </si>
  <si>
    <t>ที่ขอเบิก</t>
  </si>
  <si>
    <t>เลขที่บัญชี</t>
  </si>
  <si>
    <t>กลุ่มงานบริหารทั่วไป</t>
  </si>
  <si>
    <t>นายปฏิวัติ  ผิวบาง</t>
  </si>
  <si>
    <t>พ.75</t>
  </si>
  <si>
    <t>3490200214676</t>
  </si>
  <si>
    <t>ครูผู้สอน</t>
  </si>
  <si>
    <t>บริหารทั่วไป</t>
  </si>
  <si>
    <t>คณะเทศบาลนครกรุงเทพ 3</t>
  </si>
  <si>
    <t>น.ส.อนิษฎาภณ์ ศรีลาศักดิ์</t>
  </si>
  <si>
    <t>พ.49</t>
  </si>
  <si>
    <t>5490300028943</t>
  </si>
  <si>
    <t>4201580121</t>
  </si>
  <si>
    <t>นางสิริกานต์ เสนา</t>
  </si>
  <si>
    <t>พ.52</t>
  </si>
  <si>
    <t>3310900272190</t>
  </si>
  <si>
    <t>บ้านหนองกระยัง</t>
  </si>
  <si>
    <t>4200325675</t>
  </si>
  <si>
    <t>นายพงษ์ระวี  รัตนวงค์</t>
  </si>
  <si>
    <t>พ.43</t>
  </si>
  <si>
    <t>1490700031965</t>
  </si>
  <si>
    <t>บ้านหนองเอี่ยน</t>
  </si>
  <si>
    <t>4360138571</t>
  </si>
  <si>
    <t>นายปริญญา อินทะปัญญา</t>
  </si>
  <si>
    <t>พ.51</t>
  </si>
  <si>
    <t>1490300038504</t>
  </si>
  <si>
    <t>นาหว้าประชาสรรค์</t>
  </si>
  <si>
    <t>นางสาวศรัญญา  กุลสา</t>
  </si>
  <si>
    <t>พ.93</t>
  </si>
  <si>
    <t>1489900141461</t>
  </si>
  <si>
    <t>บ้านหนองคอง</t>
  </si>
  <si>
    <t>4200619504</t>
  </si>
  <si>
    <t>นายฤทธิรงค์  ตรีนารถ</t>
  </si>
  <si>
    <t>พ.19</t>
  </si>
  <si>
    <t>4460500002001</t>
  </si>
  <si>
    <t>บ้านป่งโพน</t>
  </si>
  <si>
    <t>4200314126</t>
  </si>
  <si>
    <t>นายฐิติพงศ์  หลงมา</t>
  </si>
  <si>
    <t>พ.76</t>
  </si>
  <si>
    <t>1480100126124</t>
  </si>
  <si>
    <t>9842627284</t>
  </si>
  <si>
    <t>นายประจักร อินทร์แพง</t>
  </si>
  <si>
    <t>พ.87</t>
  </si>
  <si>
    <t>1490400034594</t>
  </si>
  <si>
    <t>ร่มเกล้า</t>
  </si>
  <si>
    <t>8590058905</t>
  </si>
  <si>
    <t>นางปรารถนา นวลมณี</t>
  </si>
  <si>
    <t>พ.81</t>
  </si>
  <si>
    <t>3490400149509</t>
  </si>
  <si>
    <t>บ้านโสก</t>
  </si>
  <si>
    <t>4200323796</t>
  </si>
  <si>
    <t>นางสาวจิตลัดดา อาจวิชัย</t>
  </si>
  <si>
    <t>พ.79</t>
  </si>
  <si>
    <t>1490500011308</t>
  </si>
  <si>
    <t>หนองข่าประชาอุทิศ</t>
  </si>
  <si>
    <t>4361244367</t>
  </si>
  <si>
    <t>นางศิริบังอร หาญประสพ</t>
  </si>
  <si>
    <t>พ.33</t>
  </si>
  <si>
    <t>3490600114024</t>
  </si>
  <si>
    <t>บ้านหนองหญ้าไซย์</t>
  </si>
  <si>
    <t>4200159481</t>
  </si>
  <si>
    <t>นายยุทธพร บุรัตน์</t>
  </si>
  <si>
    <t>พ.38</t>
  </si>
  <si>
    <t>3490500166839</t>
  </si>
  <si>
    <t>บ้านหนองไผ่</t>
  </si>
  <si>
    <t>4270141042</t>
  </si>
  <si>
    <t>นางสาวสุพรรณี  จรีรัตน์</t>
  </si>
  <si>
    <t>พ.26</t>
  </si>
  <si>
    <t>1490400060293</t>
  </si>
  <si>
    <t>ชุมชนบางทรายใหญ่</t>
  </si>
  <si>
    <t>9833980511</t>
  </si>
  <si>
    <t>นายพรอนันท์ ศุภโชคธนเศรษฐ์</t>
  </si>
  <si>
    <t>พ.58</t>
  </si>
  <si>
    <t>3490300123532</t>
  </si>
  <si>
    <t>ชุมชนโพธิ์ไทร</t>
  </si>
  <si>
    <t>4200330415</t>
  </si>
  <si>
    <t>นางสุนีรัตน์  นามไธสงค์</t>
  </si>
  <si>
    <t>พ.88</t>
  </si>
  <si>
    <t>3480700259024</t>
  </si>
  <si>
    <t>บ้านก้านเหลืองดง</t>
  </si>
  <si>
    <t>4201519635</t>
  </si>
  <si>
    <t>นายอภินันท์ โทจันทร์</t>
  </si>
  <si>
    <t>พ.8</t>
  </si>
  <si>
    <t>1490100133597</t>
  </si>
  <si>
    <t>แก้งโนนคำประชาสรรค์</t>
  </si>
  <si>
    <t>4200386461</t>
  </si>
  <si>
    <t xml:space="preserve">นางเพลินพิศ  ศรีหาตา                               </t>
  </si>
  <si>
    <t>พ.86</t>
  </si>
  <si>
    <t>3460600458203</t>
  </si>
  <si>
    <t>บ้านแก้งนาง</t>
  </si>
  <si>
    <t>4200309874</t>
  </si>
  <si>
    <t>นางสาววิภาวดี แพงหอม</t>
  </si>
  <si>
    <t>พ.30</t>
  </si>
  <si>
    <t>3490100664513</t>
  </si>
  <si>
    <t>บ้านแก่นเต่า</t>
  </si>
  <si>
    <t>4200149222</t>
  </si>
  <si>
    <t>นายทรงพล  คุณสุทธิ์</t>
  </si>
  <si>
    <t>พ.70</t>
  </si>
  <si>
    <t>3350800797185</t>
  </si>
  <si>
    <t>บ้านคำบง 1</t>
  </si>
  <si>
    <t>4270009144</t>
  </si>
  <si>
    <t>นางศิริวรรณ  อันอาน</t>
  </si>
  <si>
    <t>พ.25</t>
  </si>
  <si>
    <t>3440600227864</t>
  </si>
  <si>
    <t>บ้านคำผักหนอกสงเปือย</t>
  </si>
  <si>
    <t>4201619230</t>
  </si>
  <si>
    <t>นางจิรภา  นวลจันทร์</t>
  </si>
  <si>
    <t>พ.74</t>
  </si>
  <si>
    <t>3490300023848</t>
  </si>
  <si>
    <t>บ้านคำไหล</t>
  </si>
  <si>
    <t>4271235431</t>
  </si>
  <si>
    <t>นางอุไร  จันปุ่ม</t>
  </si>
  <si>
    <t>พ.35</t>
  </si>
  <si>
    <t>3490500088048</t>
  </si>
  <si>
    <t>คำฮีเบญจวิทย์</t>
  </si>
  <si>
    <t>4200305283</t>
  </si>
  <si>
    <t>นางสาววิลาวัลย์ ชิณวรรณะ</t>
  </si>
  <si>
    <t>พ.36</t>
  </si>
  <si>
    <t>1341700056536</t>
  </si>
  <si>
    <t>4200648520</t>
  </si>
  <si>
    <t>นางสาวอภิญญา  ตั้งตระกูล</t>
  </si>
  <si>
    <t>พ.80</t>
  </si>
  <si>
    <t>1470100141930</t>
  </si>
  <si>
    <t>บ้านดงหลวง</t>
  </si>
  <si>
    <t>4210353655</t>
  </si>
  <si>
    <t>นางพูลทรัพย์  ด้วยโชติ</t>
  </si>
  <si>
    <t>พ.69</t>
  </si>
  <si>
    <t>3490200235088</t>
  </si>
  <si>
    <t>4270103507</t>
  </si>
  <si>
    <t>นายวุฒิชัย  ธรรมวงศา</t>
  </si>
  <si>
    <t>พ.14</t>
  </si>
  <si>
    <t>1490500004816</t>
  </si>
  <si>
    <t>บ้านโคกขามเลียน</t>
  </si>
  <si>
    <t>4200120488</t>
  </si>
  <si>
    <t>นายวินัย ดีดวงพันธ์</t>
  </si>
  <si>
    <t>พ.15</t>
  </si>
  <si>
    <t>1490100085304</t>
  </si>
  <si>
    <t>8590071928</t>
  </si>
  <si>
    <t xml:space="preserve">นางสาวรัศมี  ตรีเพ็ชร์ </t>
  </si>
  <si>
    <t>พ.16</t>
  </si>
  <si>
    <t>3499900085338</t>
  </si>
  <si>
    <t>นราธิป-พร้อยสุพิณบ้านโคกตะแบง</t>
  </si>
  <si>
    <t>4201622614</t>
  </si>
  <si>
    <t>นางละเอียด  จันดาวัลย์</t>
  </si>
  <si>
    <t>พ.59</t>
  </si>
  <si>
    <t>3490300198087</t>
  </si>
  <si>
    <t>บ้านโคกหนองหล่ม</t>
  </si>
  <si>
    <t>4201664023</t>
  </si>
  <si>
    <t>นายภานุวัฒน์ ยืนยง</t>
  </si>
  <si>
    <t>พ.60</t>
  </si>
  <si>
    <t>5490390000539</t>
  </si>
  <si>
    <t>4201679853</t>
  </si>
  <si>
    <t>นายธีระยุทธ  สุคำภา</t>
  </si>
  <si>
    <t>พ.95</t>
  </si>
  <si>
    <t>3490400062918</t>
  </si>
  <si>
    <t>4201521702</t>
  </si>
  <si>
    <t>นางวยุณี คล่องแคล่ว</t>
  </si>
  <si>
    <t>พ.31</t>
  </si>
  <si>
    <t>3490100699228</t>
  </si>
  <si>
    <t>บ้านดงยางนันทวัน</t>
  </si>
  <si>
    <t>4200008858</t>
  </si>
  <si>
    <t xml:space="preserve">นางสาววริญทร  ดีดวงพันธ์ </t>
  </si>
  <si>
    <t>พ.13</t>
  </si>
  <si>
    <t>3490100578471</t>
  </si>
  <si>
    <t>บ้านดงเย็น</t>
  </si>
  <si>
    <t>4201866017</t>
  </si>
  <si>
    <t>นางสาวศิริเนตร เกตุเหม</t>
  </si>
  <si>
    <t>พ.46</t>
  </si>
  <si>
    <t>3450101077280</t>
  </si>
  <si>
    <t>บ้านตูมหวาน</t>
  </si>
  <si>
    <t>4360182058</t>
  </si>
  <si>
    <t>นางสารภี  มีใหญ่</t>
  </si>
  <si>
    <t>พ.99</t>
  </si>
  <si>
    <t>3700500073854</t>
  </si>
  <si>
    <t>เมืองพาลุกากรภูมิ</t>
  </si>
  <si>
    <t>4200221683</t>
  </si>
  <si>
    <t>นางวิจิตรา  ศรีลาศักดิ์</t>
  </si>
  <si>
    <t>พ.61</t>
  </si>
  <si>
    <t>3490300199938</t>
  </si>
  <si>
    <t>บ้านนาคำน้อย 1</t>
  </si>
  <si>
    <t>4201665488</t>
  </si>
  <si>
    <t>นางอรทัย หล้าแหล่ง</t>
  </si>
  <si>
    <t>พ.28</t>
  </si>
  <si>
    <t>3490100096906</t>
  </si>
  <si>
    <t>บ้านนาดี 2</t>
  </si>
  <si>
    <t>4200052954</t>
  </si>
  <si>
    <t>นางสุรีรัตน์  ละครไทย</t>
  </si>
  <si>
    <t>พ.24</t>
  </si>
  <si>
    <t>3490500160113</t>
  </si>
  <si>
    <t>บ้านนาโด่</t>
  </si>
  <si>
    <t>4201372219</t>
  </si>
  <si>
    <t>นางเหรียญทอง  นาโสก</t>
  </si>
  <si>
    <t>พ.32</t>
  </si>
  <si>
    <t>3490100481346</t>
  </si>
  <si>
    <t>บ้านนาถ่อน</t>
  </si>
  <si>
    <t>4201270831</t>
  </si>
  <si>
    <t>นายนิวัฒน์  ประสงค์สุข</t>
  </si>
  <si>
    <t>พ.62</t>
  </si>
  <si>
    <t>3480600034039</t>
  </si>
  <si>
    <t>บ้านนาโพธิ์</t>
  </si>
  <si>
    <t>4201665305</t>
  </si>
  <si>
    <t>นางสาวณัฐกานต์ ปริปุรณะ</t>
  </si>
  <si>
    <t>พ.63</t>
  </si>
  <si>
    <t>1490300065587</t>
  </si>
  <si>
    <t>4200621169</t>
  </si>
  <si>
    <t>นางสวาสดิ์ ลั่นอรัญ</t>
  </si>
  <si>
    <t>พ.21</t>
  </si>
  <si>
    <t>3490200218566</t>
  </si>
  <si>
    <t>บ้านโพนสวาง</t>
  </si>
  <si>
    <t>4270063793</t>
  </si>
  <si>
    <t>นายกฤษณพรรณ คนไว</t>
  </si>
  <si>
    <t>พ.48</t>
  </si>
  <si>
    <t>3490300182679</t>
  </si>
  <si>
    <t>นาสะเม็งวิทยา</t>
  </si>
  <si>
    <t>4200046466</t>
  </si>
  <si>
    <t>น.ส.อนุวรรณา โขลา</t>
  </si>
  <si>
    <t>พ.50</t>
  </si>
  <si>
    <t>3460600102603</t>
  </si>
  <si>
    <t>4200292904</t>
  </si>
  <si>
    <t xml:space="preserve"> ว่าง</t>
  </si>
  <si>
    <t>พ.72</t>
  </si>
  <si>
    <t>บ้านนาอุดม</t>
  </si>
  <si>
    <t>นางสาวมะลิ แสงวงศ์</t>
  </si>
  <si>
    <t>พ.55</t>
  </si>
  <si>
    <t>3349900617713</t>
  </si>
  <si>
    <t>บ้านโนนสวาท</t>
  </si>
  <si>
    <t>4201666468</t>
  </si>
  <si>
    <t>นายไมตรี ผิวอ่อน</t>
  </si>
  <si>
    <t>พ.10</t>
  </si>
  <si>
    <t>3490300127856</t>
  </si>
  <si>
    <t>บ้านโนนสะอาดราษฎร์บำรุง</t>
  </si>
  <si>
    <t>4201784304</t>
  </si>
  <si>
    <t>นายนครินทร์  ธนพุทธิวิโรจน์</t>
  </si>
  <si>
    <t>พ .2</t>
  </si>
  <si>
    <t>3349800035135</t>
  </si>
  <si>
    <t>บ้านโนนศรี</t>
  </si>
  <si>
    <t>4201694860</t>
  </si>
  <si>
    <t>นางสาวธัญวลัย สิทธิยา</t>
  </si>
  <si>
    <t>พ.37</t>
  </si>
  <si>
    <t>3470800533543</t>
  </si>
  <si>
    <t>ชุมชนโพนทราย</t>
  </si>
  <si>
    <t>9841683296</t>
  </si>
  <si>
    <t>น.ส.สุจิตรา  วรรณพัฒน์</t>
  </si>
  <si>
    <t>พ.20</t>
  </si>
  <si>
    <t>3499900189338</t>
  </si>
  <si>
    <t>4201367436</t>
  </si>
  <si>
    <t xml:space="preserve">นางกฤษณา รอบคอบ </t>
  </si>
  <si>
    <t>พ.91</t>
  </si>
  <si>
    <t>1490400010181</t>
  </si>
  <si>
    <t>บ้านโพนไฮ</t>
  </si>
  <si>
    <t>4200295423</t>
  </si>
  <si>
    <t>นางอรกุล  เชื้อทอง</t>
  </si>
  <si>
    <t>พ.67</t>
  </si>
  <si>
    <t>3460300618531</t>
  </si>
  <si>
    <t>บ้านภูแผงม้า</t>
  </si>
  <si>
    <t>4271196835</t>
  </si>
  <si>
    <t>นายศิริวัฒน์  รูปคม</t>
  </si>
  <si>
    <t>พ.68</t>
  </si>
  <si>
    <t>1480500089579</t>
  </si>
  <si>
    <t>4270198966</t>
  </si>
  <si>
    <t>นายชาญ อนันตบุตร</t>
  </si>
  <si>
    <t>พ.92</t>
  </si>
  <si>
    <t>3490400208858</t>
  </si>
  <si>
    <t>บ้านมะนาว</t>
  </si>
  <si>
    <t>4201892050</t>
  </si>
  <si>
    <t>นายประเมต คุ้มนายอ</t>
  </si>
  <si>
    <t>พ.3</t>
  </si>
  <si>
    <t>3460600538525</t>
  </si>
  <si>
    <t>บ้านส้มป่อย"รอดนุกูล"</t>
  </si>
  <si>
    <t>4200088991</t>
  </si>
  <si>
    <t>นางปรียานุช  เพชราเวช</t>
  </si>
  <si>
    <t>พ.4</t>
  </si>
  <si>
    <t>3410400975948</t>
  </si>
  <si>
    <t>4201562670</t>
  </si>
  <si>
    <t>นางสาวตุลาลัย อนันต์</t>
  </si>
  <si>
    <t>พ.98</t>
  </si>
  <si>
    <t>3490600054307</t>
  </si>
  <si>
    <t>บ้านสองคอน</t>
  </si>
  <si>
    <t>4200020211</t>
  </si>
  <si>
    <t>นายกิตติธัช  คนยืน</t>
  </si>
  <si>
    <t>พ.22</t>
  </si>
  <si>
    <t>3490300274514</t>
  </si>
  <si>
    <t>บ้านสามขัว</t>
  </si>
  <si>
    <t>4200374331</t>
  </si>
  <si>
    <t>นางไอดา  ป้องสีดา</t>
  </si>
  <si>
    <t>พ.6</t>
  </si>
  <si>
    <t>3490100402586</t>
  </si>
  <si>
    <t>บ้านสามขามิตรภาพที่ 3</t>
  </si>
  <si>
    <t>4201517128</t>
  </si>
  <si>
    <t xml:space="preserve">นางภาภิมล พิกุลศรี </t>
  </si>
  <si>
    <t>พ.5</t>
  </si>
  <si>
    <t>3330301206483</t>
  </si>
  <si>
    <t>4200005247</t>
  </si>
  <si>
    <t>นายสิรพิชญ์  จันทร์สด</t>
  </si>
  <si>
    <t>พ.82</t>
  </si>
  <si>
    <t>1490400069223</t>
  </si>
  <si>
    <t>9832499232</t>
  </si>
  <si>
    <t>นางสาวกรรณิกา คำเสียว</t>
  </si>
  <si>
    <t>พ.23</t>
  </si>
  <si>
    <t>1480900008045</t>
  </si>
  <si>
    <t>บ้านหนองแคนนาจาน</t>
  </si>
  <si>
    <t>4200259591</t>
  </si>
  <si>
    <t>นางพิมพ์พิชชา  นนท์จุมจัง</t>
  </si>
  <si>
    <t>พ.53</t>
  </si>
  <si>
    <t>3490300229624</t>
  </si>
  <si>
    <t>บ้านหนองบอน</t>
  </si>
  <si>
    <t>4201465438</t>
  </si>
  <si>
    <t>นางสาวรุ่งนภา คำมุงคุณ</t>
  </si>
  <si>
    <t>พ.97</t>
  </si>
  <si>
    <t>1490400015301</t>
  </si>
  <si>
    <t>4200324164</t>
  </si>
  <si>
    <t>นายสุนทร  คำมุงคุณ</t>
  </si>
  <si>
    <t>พ.96</t>
  </si>
  <si>
    <t>3490400121825</t>
  </si>
  <si>
    <t>4200078007</t>
  </si>
  <si>
    <t>นายพรชัย  เสียงล้ำ</t>
  </si>
  <si>
    <t>พ.11</t>
  </si>
  <si>
    <t>3490500081850</t>
  </si>
  <si>
    <t>4360179278</t>
  </si>
  <si>
    <t>นางนงลักษณ์  สมสอน</t>
  </si>
  <si>
    <t>พ.27</t>
  </si>
  <si>
    <t>3460700805444</t>
  </si>
  <si>
    <t>บ้านหนองหอยป่าหวาย</t>
  </si>
  <si>
    <t>4201549194</t>
  </si>
  <si>
    <t>นางสาวฐิตินันท์ จำปาพรม</t>
  </si>
  <si>
    <t>พ.57</t>
  </si>
  <si>
    <t>3490300087251</t>
  </si>
  <si>
    <t>บ้านห้วยทราย 2</t>
  </si>
  <si>
    <t>4200046105</t>
  </si>
  <si>
    <t>นางสาววิภาวดี อาจวิชัย</t>
  </si>
  <si>
    <t>พ.29</t>
  </si>
  <si>
    <t>3490500154873</t>
  </si>
  <si>
    <t>บ้านห้วยยางจอมมณี</t>
  </si>
  <si>
    <t>4201507912</t>
  </si>
  <si>
    <t>นางกัลยา  พรมสาร</t>
  </si>
  <si>
    <t>พ.12</t>
  </si>
  <si>
    <t>3490100699198</t>
  </si>
  <si>
    <t>บ้านดงมอน</t>
  </si>
  <si>
    <t>4201664503</t>
  </si>
  <si>
    <t>นางนิรพร  ศรีจันทร์</t>
  </si>
  <si>
    <t>พ.64</t>
  </si>
  <si>
    <t>3490300101971</t>
  </si>
  <si>
    <t>บ้านเหล่าหมี</t>
  </si>
  <si>
    <t>4201690121</t>
  </si>
  <si>
    <t>นายศาโรจน์ เรืองสมบัติ</t>
  </si>
  <si>
    <t>พ.78</t>
  </si>
  <si>
    <t>3440100188665</t>
  </si>
  <si>
    <t>บ้านเหล่าหลวงเตาถ่าน</t>
  </si>
  <si>
    <t>4270147628</t>
  </si>
  <si>
    <t>นางสุดจิต  ศรีนครดี</t>
  </si>
  <si>
    <t>พ.65</t>
  </si>
  <si>
    <t>3490500523437</t>
  </si>
  <si>
    <t>สยามกลการ 4</t>
  </si>
  <si>
    <t>4201665615</t>
  </si>
  <si>
    <t>นายเคนดี ศรีสร้อย</t>
  </si>
  <si>
    <t>พ.40</t>
  </si>
  <si>
    <t>3490500409448</t>
  </si>
  <si>
    <t>ห้วยตาเปอะ</t>
  </si>
  <si>
    <t>4360183119</t>
  </si>
  <si>
    <t>น.ส.เยาวลักษณ์  สกุลซ้ง</t>
  </si>
  <si>
    <t>พ.41</t>
  </si>
  <si>
    <t>3460600282466</t>
  </si>
  <si>
    <t>8590028658</t>
  </si>
  <si>
    <t>นางสาวปิยะพร  แสนศรี</t>
  </si>
  <si>
    <t>พ.84</t>
  </si>
  <si>
    <t>บ้านกกตูม</t>
  </si>
  <si>
    <t>4200691469</t>
  </si>
  <si>
    <t>นางสาววีรยา  คำดี</t>
  </si>
  <si>
    <t>พ.73</t>
  </si>
  <si>
    <t>บ้านขอนแก่น</t>
  </si>
  <si>
    <t>4210386448</t>
  </si>
  <si>
    <t>นางสาวนันท์ธนัษฐ์  แก้วศรีนวม</t>
  </si>
  <si>
    <t>พ.42</t>
  </si>
  <si>
    <t>บ้านน้ำเที่ยงวันครู 2501</t>
  </si>
  <si>
    <t>8590212351</t>
  </si>
  <si>
    <t>นายธนวิชญ์ กิตติภัทรจรรยา</t>
  </si>
  <si>
    <t>พ.54</t>
  </si>
  <si>
    <t>บ้านนาทาม</t>
  </si>
  <si>
    <t>9855836677</t>
  </si>
  <si>
    <t>นายกาญจน์อธิป  รินทราช</t>
  </si>
  <si>
    <t>พ.90</t>
  </si>
  <si>
    <t>บ้านฝั่งแดง</t>
  </si>
  <si>
    <t>4200692872</t>
  </si>
  <si>
    <t>นางกัลยรัตน์    ขอบเขต</t>
  </si>
  <si>
    <t>พ.47</t>
  </si>
  <si>
    <t>3490500212814</t>
  </si>
  <si>
    <t>ครูพี่เลี้ยง</t>
  </si>
  <si>
    <t>บริการ</t>
  </si>
  <si>
    <t>นางอรพรรณ  เชื้อคมตา</t>
  </si>
  <si>
    <t>พ.83</t>
  </si>
  <si>
    <t>1411100038510</t>
  </si>
  <si>
    <t>นางเบญมาศ    เมืองโคตร</t>
  </si>
  <si>
    <t>พ.7</t>
  </si>
  <si>
    <t>3460600084567</t>
  </si>
  <si>
    <t>นายเตรียมศักดิ์   โพธิ์สีลา</t>
  </si>
  <si>
    <t>พ.85</t>
  </si>
  <si>
    <t>3450900397811</t>
  </si>
  <si>
    <t>นางกนกวรรณ    จันทร์ปุ่ม</t>
  </si>
  <si>
    <t>พ.9</t>
  </si>
  <si>
    <t>3490100284478</t>
  </si>
  <si>
    <t>บ้านคำป่าหลาย</t>
  </si>
  <si>
    <t>นางกาญจณี    สายบุ่งคล้า</t>
  </si>
  <si>
    <t>3490500370274</t>
  </si>
  <si>
    <t>นายธนากร  ซามงค์</t>
  </si>
  <si>
    <t>พ.56</t>
  </si>
  <si>
    <t>1490300045055</t>
  </si>
  <si>
    <t>น.ส.ประพัฒษร    กาลสมบัติ</t>
  </si>
  <si>
    <t>พ.66</t>
  </si>
  <si>
    <t>3490200123212</t>
  </si>
  <si>
    <t>นางวิญญา   พันธุวรรณ</t>
  </si>
  <si>
    <t>พ.94</t>
  </si>
  <si>
    <t>3490400169879</t>
  </si>
  <si>
    <t>นางศรัญญา    ไชยนคร</t>
  </si>
  <si>
    <t>พ.71</t>
  </si>
  <si>
    <t>3490200126084</t>
  </si>
  <si>
    <t>นางอรพิน     นาโสก</t>
  </si>
  <si>
    <t>พ.17</t>
  </si>
  <si>
    <t>5490100041393</t>
  </si>
  <si>
    <t>นางบัญดิษฐ์    ส่วยโสภา</t>
  </si>
  <si>
    <t>พ.77</t>
  </si>
  <si>
    <t>3490200143230</t>
  </si>
  <si>
    <t>บ้านป่าเตย</t>
  </si>
  <si>
    <t>นางวัชรี    อัครทวีทอง</t>
  </si>
  <si>
    <t>พ. 1</t>
  </si>
  <si>
    <t>3499900116675</t>
  </si>
  <si>
    <t>ชุมชนศรีบุญเรือง</t>
  </si>
  <si>
    <t>น.ส.อรทัย    เสียงล้ำ</t>
  </si>
  <si>
    <t>พ.44</t>
  </si>
  <si>
    <t>3309800125452</t>
  </si>
  <si>
    <t>บ้านหนองบง</t>
  </si>
  <si>
    <t>นางกุลศิริ    จันทรโคตร</t>
  </si>
  <si>
    <t>พ.100</t>
  </si>
  <si>
    <t>3350800392461</t>
  </si>
  <si>
    <t>บ้านชะโนด 1</t>
  </si>
  <si>
    <t>นางวรรณวิไล   น้อยชิน</t>
  </si>
  <si>
    <t>พ.45</t>
  </si>
  <si>
    <t>3490300121955</t>
  </si>
  <si>
    <t>น.ส.จารุดา  วงค์กระโซ่</t>
  </si>
  <si>
    <t>พ.39</t>
  </si>
  <si>
    <t>1490400081282</t>
  </si>
  <si>
    <t>นายอดิศักดิ์    เมืองโคตร</t>
  </si>
  <si>
    <t>พ.18</t>
  </si>
  <si>
    <t>3490600001335</t>
  </si>
  <si>
    <t>นายศิริศักดิ์  เชื้อคำฮด</t>
  </si>
  <si>
    <t>พ.89</t>
  </si>
  <si>
    <t>3490400111234</t>
  </si>
  <si>
    <t>นักการภารโรง</t>
  </si>
  <si>
    <t>4201640574</t>
  </si>
  <si>
    <t>ว่าง</t>
  </si>
  <si>
    <t>ประจำเดือน  เมษายน   2560  จำนวน  100 ตำแหน่ง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</si>
</sst>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;;;"/>
    <numFmt numFmtId="189" formatCode="_(* #,##0.00000_);_(* \(#,##0.00000\);_(* &quot;-&quot;??_);_(@_)"/>
    <numFmt numFmtId="190" formatCode="0.00_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6"/>
      <name val="EucrosiaUPC"/>
      <family val="1"/>
    </font>
    <font>
      <sz val="15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22"/>
      <name val="AngsanaUPC"/>
      <family val="1"/>
    </font>
    <font>
      <sz val="11"/>
      <color indexed="10"/>
      <name val="Tahoma"/>
      <family val="2"/>
    </font>
    <font>
      <sz val="14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hair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7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7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7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7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7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>
      <alignment/>
      <protection/>
    </xf>
    <xf numFmtId="188" fontId="12" fillId="0" borderId="0">
      <alignment/>
      <protection/>
    </xf>
    <xf numFmtId="0" fontId="13" fillId="0" borderId="0" applyProtection="0">
      <alignment/>
    </xf>
    <xf numFmtId="189" fontId="12" fillId="0" borderId="0">
      <alignment/>
      <protection/>
    </xf>
    <xf numFmtId="0" fontId="14" fillId="0" borderId="0" applyNumberFormat="0" applyFill="0" applyBorder="0" applyAlignment="0" applyProtection="0"/>
    <xf numFmtId="2" fontId="13" fillId="0" borderId="0" applyProtection="0">
      <alignment/>
    </xf>
    <xf numFmtId="0" fontId="15" fillId="4" borderId="0" applyNumberFormat="0" applyBorder="0" applyAlignment="0" applyProtection="0"/>
    <xf numFmtId="38" fontId="16" fillId="3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7" borderId="1" applyNumberFormat="0" applyAlignment="0" applyProtection="0"/>
    <xf numFmtId="10" fontId="16" fillId="40" borderId="6" applyNumberFormat="0" applyBorder="0" applyAlignment="0" applyProtection="0"/>
    <xf numFmtId="0" fontId="23" fillId="0" borderId="7" applyNumberFormat="0" applyFill="0" applyAlignment="0" applyProtection="0"/>
    <xf numFmtId="0" fontId="24" fillId="41" borderId="0" applyNumberFormat="0" applyBorder="0" applyAlignment="0" applyProtection="0"/>
    <xf numFmtId="37" fontId="25" fillId="0" borderId="0">
      <alignment/>
      <protection/>
    </xf>
    <xf numFmtId="190" fontId="26" fillId="0" borderId="0">
      <alignment/>
      <protection/>
    </xf>
    <xf numFmtId="0" fontId="27" fillId="0" borderId="0">
      <alignment/>
      <protection/>
    </xf>
    <xf numFmtId="0" fontId="28" fillId="40" borderId="8" applyNumberFormat="0" applyFont="0" applyAlignment="0" applyProtection="0"/>
    <xf numFmtId="0" fontId="29" fillId="38" borderId="9" applyNumberFormat="0" applyAlignment="0" applyProtection="0"/>
    <xf numFmtId="10" fontId="6" fillId="0" borderId="0" applyFont="0" applyFill="0" applyBorder="0" applyAlignment="0" applyProtection="0"/>
    <xf numFmtId="0" fontId="6" fillId="0" borderId="0">
      <alignment vertical="justify"/>
      <protection/>
    </xf>
    <xf numFmtId="0" fontId="6" fillId="0" borderId="0">
      <alignment vertical="justify"/>
      <protection/>
    </xf>
    <xf numFmtId="0" fontId="6" fillId="0" borderId="0">
      <alignment vertical="justify"/>
      <protection/>
    </xf>
    <xf numFmtId="1" fontId="6" fillId="0" borderId="10" applyNumberFormat="0" applyFill="0" applyAlignment="0" applyProtection="0"/>
    <xf numFmtId="0" fontId="11" fillId="0" borderId="11" applyAlignment="0">
      <protection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>
      <alignment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6" fillId="0" borderId="0">
      <alignment horizontal="centerContinuous" vertical="center"/>
      <protection/>
    </xf>
    <xf numFmtId="0" fontId="33" fillId="0" borderId="0" applyNumberFormat="0" applyFill="0" applyBorder="0" applyAlignment="0" applyProtection="0"/>
    <xf numFmtId="0" fontId="38" fillId="42" borderId="14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34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43" borderId="15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43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4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45" fillId="45" borderId="14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46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48" fillId="4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4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7" fillId="4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7" fillId="5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7" fillId="5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7" fillId="5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7" fillId="5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9" fillId="42" borderId="18" applyNumberFormat="0" applyAlignment="0" applyProtection="0"/>
    <xf numFmtId="0" fontId="29" fillId="38" borderId="9" applyNumberFormat="0" applyAlignment="0" applyProtection="0"/>
    <xf numFmtId="0" fontId="29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50" fillId="0" borderId="20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1" fillId="0" borderId="21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2" fillId="0" borderId="22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55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43" fontId="2" fillId="0" borderId="27" xfId="14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43" fontId="2" fillId="0" borderId="29" xfId="14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0" fontId="53" fillId="0" borderId="24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43" fontId="2" fillId="0" borderId="30" xfId="14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53" fillId="0" borderId="25" xfId="0" applyFont="1" applyBorder="1" applyAlignment="1">
      <alignment/>
    </xf>
    <xf numFmtId="0" fontId="2" fillId="55" borderId="25" xfId="0" applyFont="1" applyFill="1" applyBorder="1" applyAlignment="1">
      <alignment horizontal="center"/>
    </xf>
    <xf numFmtId="43" fontId="2" fillId="55" borderId="30" xfId="141" applyFont="1" applyFill="1" applyBorder="1" applyAlignment="1">
      <alignment horizontal="center"/>
    </xf>
    <xf numFmtId="3" fontId="2" fillId="55" borderId="25" xfId="0" applyNumberFormat="1" applyFont="1" applyFill="1" applyBorder="1" applyAlignment="1">
      <alignment/>
    </xf>
    <xf numFmtId="0" fontId="53" fillId="55" borderId="25" xfId="0" applyFont="1" applyFill="1" applyBorder="1" applyAlignment="1">
      <alignment/>
    </xf>
    <xf numFmtId="0" fontId="53" fillId="55" borderId="0" xfId="0" applyFont="1" applyFill="1" applyAlignment="1">
      <alignment/>
    </xf>
    <xf numFmtId="43" fontId="2" fillId="0" borderId="31" xfId="14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6" xfId="0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43" fontId="2" fillId="0" borderId="33" xfId="14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53" fillId="0" borderId="32" xfId="0" applyFont="1" applyBorder="1" applyAlignment="1">
      <alignment/>
    </xf>
    <xf numFmtId="2" fontId="2" fillId="0" borderId="0" xfId="141" applyNumberFormat="1" applyFont="1" applyFill="1" applyBorder="1" applyAlignment="1">
      <alignment/>
    </xf>
    <xf numFmtId="43" fontId="2" fillId="0" borderId="0" xfId="141" applyFont="1" applyFill="1" applyBorder="1" applyAlignment="1">
      <alignment/>
    </xf>
    <xf numFmtId="3" fontId="2" fillId="0" borderId="23" xfId="0" applyNumberFormat="1" applyFont="1" applyFill="1" applyBorder="1" applyAlignment="1">
      <alignment horizontal="left" vertical="center"/>
    </xf>
    <xf numFmtId="1" fontId="2" fillId="0" borderId="23" xfId="0" applyNumberFormat="1" applyFont="1" applyFill="1" applyBorder="1" applyAlignment="1">
      <alignment horizontal="left" vertical="center"/>
    </xf>
    <xf numFmtId="187" fontId="2" fillId="0" borderId="6" xfId="141" applyNumberFormat="1" applyFont="1" applyFill="1" applyBorder="1" applyAlignment="1">
      <alignment horizontal="center" vertical="center" shrinkToFit="1"/>
    </xf>
    <xf numFmtId="43" fontId="2" fillId="0" borderId="23" xfId="141" applyFont="1" applyFill="1" applyBorder="1" applyAlignment="1">
      <alignment horizontal="center" shrinkToFit="1"/>
    </xf>
    <xf numFmtId="43" fontId="2" fillId="0" borderId="34" xfId="141" applyFont="1" applyFill="1" applyBorder="1" applyAlignment="1">
      <alignment horizontal="center" shrinkToFit="1"/>
    </xf>
    <xf numFmtId="49" fontId="2" fillId="0" borderId="2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187" fontId="2" fillId="0" borderId="23" xfId="141" applyNumberFormat="1" applyFont="1" applyFill="1" applyBorder="1" applyAlignment="1">
      <alignment horizontal="center" vertical="center" shrinkToFit="1"/>
    </xf>
    <xf numFmtId="43" fontId="2" fillId="0" borderId="10" xfId="141" applyFont="1" applyFill="1" applyBorder="1" applyAlignment="1">
      <alignment horizontal="center" shrinkToFit="1"/>
    </xf>
    <xf numFmtId="43" fontId="2" fillId="0" borderId="35" xfId="14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1" fontId="5" fillId="0" borderId="24" xfId="0" applyNumberFormat="1" applyFont="1" applyFill="1" applyBorder="1" applyAlignment="1">
      <alignment horizontal="left"/>
    </xf>
    <xf numFmtId="187" fontId="2" fillId="0" borderId="24" xfId="141" applyNumberFormat="1" applyFont="1" applyFill="1" applyBorder="1" applyAlignment="1">
      <alignment shrinkToFit="1"/>
    </xf>
    <xf numFmtId="43" fontId="2" fillId="0" borderId="24" xfId="141" applyFont="1" applyFill="1" applyBorder="1" applyAlignment="1">
      <alignment shrinkToFit="1"/>
    </xf>
    <xf numFmtId="43" fontId="2" fillId="0" borderId="24" xfId="141" applyFont="1" applyFill="1" applyBorder="1" applyAlignment="1">
      <alignment/>
    </xf>
    <xf numFmtId="49" fontId="2" fillId="0" borderId="24" xfId="141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7" fontId="2" fillId="0" borderId="25" xfId="141" applyNumberFormat="1" applyFont="1" applyFill="1" applyBorder="1" applyAlignment="1">
      <alignment horizontal="center"/>
    </xf>
    <xf numFmtId="43" fontId="2" fillId="0" borderId="25" xfId="141" applyFont="1" applyFill="1" applyBorder="1" applyAlignment="1">
      <alignment horizontal="left" shrinkToFit="1"/>
    </xf>
    <xf numFmtId="1" fontId="2" fillId="0" borderId="25" xfId="0" applyNumberFormat="1" applyFont="1" applyFill="1" applyBorder="1" applyAlignment="1">
      <alignment/>
    </xf>
    <xf numFmtId="0" fontId="53" fillId="0" borderId="36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187" fontId="53" fillId="0" borderId="25" xfId="141" applyNumberFormat="1" applyFont="1" applyFill="1" applyBorder="1" applyAlignment="1">
      <alignment shrinkToFit="1"/>
    </xf>
    <xf numFmtId="43" fontId="2" fillId="0" borderId="25" xfId="141" applyFont="1" applyFill="1" applyBorder="1" applyAlignment="1">
      <alignment shrinkToFit="1"/>
    </xf>
    <xf numFmtId="3" fontId="2" fillId="0" borderId="25" xfId="0" applyNumberFormat="1" applyFont="1" applyFill="1" applyBorder="1" applyAlignment="1">
      <alignment shrinkToFit="1"/>
    </xf>
    <xf numFmtId="49" fontId="2" fillId="0" borderId="25" xfId="141" applyNumberFormat="1" applyFont="1" applyFill="1" applyBorder="1" applyAlignment="1">
      <alignment horizontal="left"/>
    </xf>
    <xf numFmtId="2" fontId="3" fillId="0" borderId="0" xfId="141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53" fillId="0" borderId="25" xfId="0" applyFont="1" applyFill="1" applyBorder="1" applyAlignment="1">
      <alignment/>
    </xf>
    <xf numFmtId="49" fontId="2" fillId="0" borderId="25" xfId="141" applyNumberFormat="1" applyFont="1" applyFill="1" applyBorder="1" applyAlignment="1">
      <alignment/>
    </xf>
    <xf numFmtId="3" fontId="2" fillId="0" borderId="25" xfId="163" applyNumberFormat="1" applyFont="1" applyFill="1" applyBorder="1" applyAlignment="1">
      <alignment vertical="center" shrinkToFit="1"/>
      <protection/>
    </xf>
    <xf numFmtId="43" fontId="2" fillId="0" borderId="0" xfId="141" applyFont="1" applyFill="1" applyBorder="1" applyAlignment="1">
      <alignment/>
    </xf>
    <xf numFmtId="1" fontId="2" fillId="0" borderId="0" xfId="141" applyNumberFormat="1" applyFont="1" applyFill="1" applyAlignment="1">
      <alignment/>
    </xf>
    <xf numFmtId="43" fontId="2" fillId="0" borderId="25" xfId="141" applyFont="1" applyFill="1" applyBorder="1" applyAlignment="1">
      <alignment horizontal="left" vertical="top" wrapText="1"/>
    </xf>
    <xf numFmtId="2" fontId="2" fillId="0" borderId="25" xfId="141" applyNumberFormat="1" applyFont="1" applyFill="1" applyBorder="1" applyAlignment="1" applyProtection="1">
      <alignment horizontal="left" vertical="center"/>
      <protection locked="0"/>
    </xf>
    <xf numFmtId="2" fontId="2" fillId="0" borderId="25" xfId="0" applyNumberFormat="1" applyFont="1" applyFill="1" applyBorder="1" applyAlignment="1" applyProtection="1">
      <alignment/>
      <protection locked="0"/>
    </xf>
    <xf numFmtId="2" fontId="53" fillId="0" borderId="25" xfId="0" applyNumberFormat="1" applyFont="1" applyFill="1" applyBorder="1" applyAlignment="1" applyProtection="1">
      <alignment/>
      <protection locked="0"/>
    </xf>
    <xf numFmtId="187" fontId="53" fillId="0" borderId="25" xfId="141" applyNumberFormat="1" applyFont="1" applyFill="1" applyBorder="1" applyAlignment="1" applyProtection="1">
      <alignment vertical="center"/>
      <protection locked="0"/>
    </xf>
    <xf numFmtId="2" fontId="2" fillId="0" borderId="25" xfId="141" applyNumberFormat="1" applyFont="1" applyFill="1" applyBorder="1" applyAlignment="1" applyProtection="1">
      <alignment/>
      <protection locked="0"/>
    </xf>
    <xf numFmtId="2" fontId="2" fillId="0" borderId="25" xfId="0" applyNumberFormat="1" applyFont="1" applyFill="1" applyBorder="1" applyAlignment="1" applyProtection="1">
      <alignment vertical="center"/>
      <protection locked="0"/>
    </xf>
    <xf numFmtId="2" fontId="2" fillId="0" borderId="25" xfId="141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43" fontId="2" fillId="0" borderId="25" xfId="141" applyFont="1" applyFill="1" applyBorder="1" applyAlignment="1">
      <alignment vertical="top" wrapText="1"/>
    </xf>
    <xf numFmtId="49" fontId="2" fillId="0" borderId="25" xfId="141" applyNumberFormat="1" applyFont="1" applyFill="1" applyBorder="1" applyAlignment="1">
      <alignment horizontal="left" vertical="center"/>
    </xf>
    <xf numFmtId="43" fontId="4" fillId="0" borderId="25" xfId="141" applyFont="1" applyFill="1" applyBorder="1" applyAlignment="1">
      <alignment horizontal="center" shrinkToFit="1"/>
    </xf>
    <xf numFmtId="49" fontId="2" fillId="0" borderId="25" xfId="141" applyNumberFormat="1" applyFont="1" applyFill="1" applyBorder="1" applyAlignment="1">
      <alignment horizontal="left" shrinkToFit="1"/>
    </xf>
    <xf numFmtId="43" fontId="2" fillId="0" borderId="0" xfId="141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2" fillId="0" borderId="0" xfId="141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2" fillId="0" borderId="25" xfId="0" applyNumberFormat="1" applyFont="1" applyFill="1" applyBorder="1" applyAlignment="1">
      <alignment horizontal="left"/>
    </xf>
    <xf numFmtId="187" fontId="2" fillId="0" borderId="25" xfId="141" applyNumberFormat="1" applyFont="1" applyFill="1" applyBorder="1" applyAlignment="1">
      <alignment/>
    </xf>
    <xf numFmtId="43" fontId="2" fillId="0" borderId="36" xfId="141" applyFont="1" applyFill="1" applyBorder="1" applyAlignment="1">
      <alignment shrinkToFit="1"/>
    </xf>
    <xf numFmtId="49" fontId="2" fillId="0" borderId="36" xfId="141" applyNumberFormat="1" applyFont="1" applyFill="1" applyBorder="1" applyAlignment="1">
      <alignment horizontal="left" shrinkToFit="1"/>
    </xf>
    <xf numFmtId="49" fontId="2" fillId="0" borderId="0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1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187" fontId="2" fillId="0" borderId="37" xfId="141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49" fontId="2" fillId="0" borderId="37" xfId="141" applyNumberFormat="1" applyFont="1" applyFill="1" applyBorder="1" applyAlignment="1">
      <alignment horizontal="left" shrinkToFit="1"/>
    </xf>
    <xf numFmtId="43" fontId="2" fillId="0" borderId="32" xfId="141" applyFont="1" applyFill="1" applyBorder="1" applyAlignment="1">
      <alignment shrinkToFit="1"/>
    </xf>
    <xf numFmtId="1" fontId="2" fillId="0" borderId="24" xfId="141" applyNumberFormat="1" applyFont="1" applyFill="1" applyBorder="1" applyAlignment="1">
      <alignment/>
    </xf>
    <xf numFmtId="187" fontId="2" fillId="0" borderId="0" xfId="141" applyNumberFormat="1" applyFont="1" applyFill="1" applyAlignment="1">
      <alignment/>
    </xf>
    <xf numFmtId="187" fontId="2" fillId="0" borderId="30" xfId="141" applyNumberFormat="1" applyFont="1" applyFill="1" applyBorder="1" applyAlignment="1">
      <alignment horizontal="center"/>
    </xf>
    <xf numFmtId="0" fontId="53" fillId="0" borderId="25" xfId="0" applyFont="1" applyFill="1" applyBorder="1" applyAlignment="1">
      <alignment/>
    </xf>
    <xf numFmtId="0" fontId="53" fillId="0" borderId="39" xfId="0" applyFont="1" applyFill="1" applyBorder="1" applyAlignment="1">
      <alignment/>
    </xf>
    <xf numFmtId="187" fontId="2" fillId="0" borderId="25" xfId="0" applyNumberFormat="1" applyFont="1" applyFill="1" applyBorder="1" applyAlignment="1">
      <alignment/>
    </xf>
    <xf numFmtId="43" fontId="53" fillId="0" borderId="25" xfId="141" applyFont="1" applyFill="1" applyBorder="1" applyAlignment="1">
      <alignment/>
    </xf>
    <xf numFmtId="43" fontId="53" fillId="0" borderId="25" xfId="141" applyFont="1" applyFill="1" applyBorder="1" applyAlignment="1">
      <alignment shrinkToFit="1"/>
    </xf>
    <xf numFmtId="1" fontId="2" fillId="0" borderId="25" xfId="141" applyNumberFormat="1" applyFont="1" applyFill="1" applyBorder="1" applyAlignment="1">
      <alignment/>
    </xf>
    <xf numFmtId="187" fontId="2" fillId="0" borderId="25" xfId="163" applyNumberFormat="1" applyFont="1" applyFill="1" applyBorder="1" applyAlignment="1">
      <alignment vertical="center"/>
      <protection/>
    </xf>
    <xf numFmtId="3" fontId="2" fillId="0" borderId="25" xfId="163" applyNumberFormat="1" applyFont="1" applyFill="1" applyBorder="1" applyAlignment="1">
      <alignment vertical="center"/>
      <protection/>
    </xf>
    <xf numFmtId="187" fontId="2" fillId="0" borderId="33" xfId="141" applyNumberFormat="1" applyFont="1" applyFill="1" applyBorder="1" applyAlignment="1">
      <alignment horizontal="center"/>
    </xf>
    <xf numFmtId="43" fontId="2" fillId="0" borderId="32" xfId="141" applyFont="1" applyFill="1" applyBorder="1" applyAlignment="1">
      <alignment horizontal="left" shrinkToFit="1"/>
    </xf>
    <xf numFmtId="1" fontId="2" fillId="0" borderId="32" xfId="0" applyNumberFormat="1" applyFont="1" applyFill="1" applyBorder="1" applyAlignment="1">
      <alignment/>
    </xf>
    <xf numFmtId="0" fontId="53" fillId="0" borderId="32" xfId="0" applyFont="1" applyFill="1" applyBorder="1" applyAlignment="1">
      <alignment/>
    </xf>
    <xf numFmtId="187" fontId="2" fillId="0" borderId="33" xfId="0" applyNumberFormat="1" applyFont="1" applyFill="1" applyBorder="1" applyAlignment="1">
      <alignment shrinkToFit="1"/>
    </xf>
    <xf numFmtId="3" fontId="2" fillId="0" borderId="32" xfId="0" applyNumberFormat="1" applyFont="1" applyFill="1" applyBorder="1" applyAlignment="1">
      <alignment shrinkToFit="1"/>
    </xf>
    <xf numFmtId="49" fontId="2" fillId="0" borderId="25" xfId="141" applyNumberFormat="1" applyFont="1" applyFill="1" applyBorder="1" applyAlignment="1">
      <alignment horizontal="right" shrinkToFit="1"/>
    </xf>
    <xf numFmtId="43" fontId="2" fillId="0" borderId="27" xfId="141" applyFont="1" applyFill="1" applyBorder="1" applyAlignment="1">
      <alignment horizontal="center" shrinkToFit="1"/>
    </xf>
    <xf numFmtId="43" fontId="2" fillId="0" borderId="40" xfId="141" applyFont="1" applyFill="1" applyBorder="1" applyAlignment="1">
      <alignment horizontal="left" shrinkToFit="1"/>
    </xf>
    <xf numFmtId="43" fontId="2" fillId="0" borderId="26" xfId="141" applyFont="1" applyFill="1" applyBorder="1" applyAlignment="1">
      <alignment horizontal="left" shrinkToFit="1"/>
    </xf>
    <xf numFmtId="1" fontId="2" fillId="0" borderId="26" xfId="141" applyNumberFormat="1" applyFont="1" applyFill="1" applyBorder="1" applyAlignment="1">
      <alignment horizontal="left" shrinkToFit="1"/>
    </xf>
    <xf numFmtId="187" fontId="2" fillId="0" borderId="41" xfId="141" applyNumberFormat="1" applyFont="1" applyFill="1" applyBorder="1" applyAlignment="1">
      <alignment horizontal="right" shrinkToFit="1"/>
    </xf>
    <xf numFmtId="43" fontId="2" fillId="0" borderId="41" xfId="141" applyFont="1" applyFill="1" applyBorder="1" applyAlignment="1">
      <alignment horizontal="right" shrinkToFit="1"/>
    </xf>
    <xf numFmtId="2" fontId="2" fillId="0" borderId="0" xfId="0" applyNumberFormat="1" applyFont="1" applyFill="1" applyBorder="1" applyAlignment="1">
      <alignment horizontal="right" vertical="center"/>
    </xf>
    <xf numFmtId="43" fontId="2" fillId="0" borderId="0" xfId="141" applyFont="1" applyFill="1" applyBorder="1" applyAlignment="1">
      <alignment shrinkToFit="1"/>
    </xf>
    <xf numFmtId="43" fontId="2" fillId="0" borderId="0" xfId="141" applyFont="1" applyFill="1" applyBorder="1" applyAlignment="1">
      <alignment horizontal="center" shrinkToFit="1"/>
    </xf>
    <xf numFmtId="43" fontId="2" fillId="0" borderId="0" xfId="141" applyFont="1" applyFill="1" applyBorder="1" applyAlignment="1">
      <alignment horizontal="left" shrinkToFit="1"/>
    </xf>
    <xf numFmtId="1" fontId="2" fillId="0" borderId="0" xfId="141" applyNumberFormat="1" applyFont="1" applyFill="1" applyBorder="1" applyAlignment="1">
      <alignment horizontal="left" shrinkToFit="1"/>
    </xf>
    <xf numFmtId="187" fontId="2" fillId="0" borderId="0" xfId="141" applyNumberFormat="1" applyFont="1" applyFill="1" applyBorder="1" applyAlignment="1">
      <alignment horizontal="right" shrinkToFit="1"/>
    </xf>
    <xf numFmtId="43" fontId="2" fillId="0" borderId="0" xfId="141" applyFont="1" applyFill="1" applyBorder="1" applyAlignment="1">
      <alignment horizontal="right" shrinkToFit="1"/>
    </xf>
    <xf numFmtId="2" fontId="2" fillId="0" borderId="0" xfId="14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87" fontId="2" fillId="0" borderId="0" xfId="141" applyNumberFormat="1" applyFont="1" applyFill="1" applyBorder="1" applyAlignment="1">
      <alignment shrinkToFi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87" fontId="2" fillId="0" borderId="0" xfId="141" applyNumberFormat="1" applyFont="1" applyFill="1" applyAlignment="1">
      <alignment shrinkToFit="1"/>
    </xf>
    <xf numFmtId="43" fontId="2" fillId="0" borderId="0" xfId="141" applyFont="1" applyFill="1" applyAlignment="1">
      <alignment shrinkToFit="1"/>
    </xf>
    <xf numFmtId="43" fontId="2" fillId="0" borderId="0" xfId="141" applyFont="1" applyFill="1" applyAlignment="1">
      <alignment/>
    </xf>
    <xf numFmtId="49" fontId="2" fillId="0" borderId="0" xfId="0" applyNumberFormat="1" applyFont="1" applyFill="1" applyAlignment="1">
      <alignment/>
    </xf>
    <xf numFmtId="187" fontId="54" fillId="0" borderId="25" xfId="141" applyNumberFormat="1" applyFont="1" applyFill="1" applyBorder="1" applyAlignment="1">
      <alignment horizontal="center" shrinkToFit="1"/>
    </xf>
    <xf numFmtId="49" fontId="2" fillId="0" borderId="42" xfId="141" applyNumberFormat="1" applyFont="1" applyFill="1" applyBorder="1" applyAlignment="1">
      <alignment horizontal="left" shrinkToFit="1"/>
    </xf>
    <xf numFmtId="0" fontId="54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3" xfId="0" applyFont="1" applyFill="1" applyBorder="1" applyAlignment="1">
      <alignment horizontal="center"/>
    </xf>
    <xf numFmtId="43" fontId="2" fillId="0" borderId="0" xfId="141" applyFont="1" applyFill="1" applyBorder="1" applyAlignment="1">
      <alignment horizontal="center" vertical="center"/>
    </xf>
    <xf numFmtId="43" fontId="2" fillId="0" borderId="0" xfId="141" applyFont="1" applyFill="1" applyBorder="1" applyAlignment="1">
      <alignment horizontal="center" vertical="center" shrinkToFit="1"/>
    </xf>
    <xf numFmtId="43" fontId="2" fillId="0" borderId="43" xfId="141" applyFont="1" applyFill="1" applyBorder="1" applyAlignment="1">
      <alignment horizontal="center" vertical="center"/>
    </xf>
  </cellXfs>
  <cellStyles count="2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2" xfId="24"/>
    <cellStyle name="20% - ส่วนที่ถูกเน้น2 2" xfId="25"/>
    <cellStyle name="20% - ส่วนที่ถูกเน้น2 3" xfId="26"/>
    <cellStyle name="20% - ส่วนที่ถูกเน้น3" xfId="27"/>
    <cellStyle name="20% - ส่วนที่ถูกเน้น3 2" xfId="28"/>
    <cellStyle name="20% - ส่วนที่ถูกเน้น3 3" xfId="29"/>
    <cellStyle name="20% - ส่วนที่ถูกเน้น4" xfId="30"/>
    <cellStyle name="20% - ส่วนที่ถูกเน้น4 2" xfId="31"/>
    <cellStyle name="20% - ส่วนที่ถูกเน้น4 3" xfId="32"/>
    <cellStyle name="20% - ส่วนที่ถูกเน้น5" xfId="33"/>
    <cellStyle name="20% - ส่วนที่ถูกเน้น5 2" xfId="34"/>
    <cellStyle name="20% - ส่วนที่ถูกเน้น5 3" xfId="35"/>
    <cellStyle name="20% - ส่วนที่ถูกเน้น6" xfId="36"/>
    <cellStyle name="20% - ส่วนที่ถูกเน้น6 2" xfId="37"/>
    <cellStyle name="20% - ส่วนที่ถูกเน้น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ส่วนที่ถูกเน้น1" xfId="45"/>
    <cellStyle name="40% - ส่วนที่ถูกเน้น1 2" xfId="46"/>
    <cellStyle name="40% - ส่วนที่ถูกเน้น1 3" xfId="47"/>
    <cellStyle name="40% - ส่วนที่ถูกเน้น2" xfId="48"/>
    <cellStyle name="40% - ส่วนที่ถูกเน้น2 2" xfId="49"/>
    <cellStyle name="40% - ส่วนที่ถูกเน้น2 3" xfId="50"/>
    <cellStyle name="40% - ส่วนที่ถูกเน้น3" xfId="51"/>
    <cellStyle name="40% - ส่วนที่ถูกเน้น3 2" xfId="52"/>
    <cellStyle name="40% - ส่วนที่ถูกเน้น3 3" xfId="53"/>
    <cellStyle name="40% - ส่วนที่ถูกเน้น4" xfId="54"/>
    <cellStyle name="40% - ส่วนที่ถูกเน้น4 2" xfId="55"/>
    <cellStyle name="40% - ส่วนที่ถูกเน้น4 3" xfId="56"/>
    <cellStyle name="40% - ส่วนที่ถูกเน้น5" xfId="57"/>
    <cellStyle name="40% - ส่วนที่ถูกเน้น5 2" xfId="58"/>
    <cellStyle name="40% - ส่วนที่ถูกเน้น5 3" xfId="59"/>
    <cellStyle name="40% - ส่วนที่ถูกเน้น6" xfId="60"/>
    <cellStyle name="40% - ส่วนที่ถูกเน้น6 2" xfId="61"/>
    <cellStyle name="40% - ส่วนที่ถูกเน้น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ส่วนที่ถูกเน้น1" xfId="69"/>
    <cellStyle name="60% - ส่วนที่ถูกเน้น1 2" xfId="70"/>
    <cellStyle name="60% - ส่วนที่ถูกเน้น1 3" xfId="71"/>
    <cellStyle name="60% - ส่วนที่ถูกเน้น2" xfId="72"/>
    <cellStyle name="60% - ส่วนที่ถูกเน้น2 2" xfId="73"/>
    <cellStyle name="60% - ส่วนที่ถูกเน้น2 3" xfId="74"/>
    <cellStyle name="60% - ส่วนที่ถูกเน้น3" xfId="75"/>
    <cellStyle name="60% - ส่วนที่ถูกเน้น3 2" xfId="76"/>
    <cellStyle name="60% - ส่วนที่ถูกเน้น3 3" xfId="77"/>
    <cellStyle name="60% - ส่วนที่ถูกเน้น4" xfId="78"/>
    <cellStyle name="60% - ส่วนที่ถูกเน้น4 2" xfId="79"/>
    <cellStyle name="60% - ส่วนที่ถูกเน้น4 3" xfId="80"/>
    <cellStyle name="60% - ส่วนที่ถูกเน้น5" xfId="81"/>
    <cellStyle name="60% - ส่วนที่ถูกเน้น5 2" xfId="82"/>
    <cellStyle name="60% - ส่วนที่ถูกเน้น5 3" xfId="83"/>
    <cellStyle name="60% - ส่วนที่ถูกเน้น6" xfId="84"/>
    <cellStyle name="60% - ส่วนที่ถูกเน้น6 2" xfId="85"/>
    <cellStyle name="60% - ส่วนที่ถูกเน้น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 zerodec" xfId="96"/>
    <cellStyle name="Currency1" xfId="97"/>
    <cellStyle name="Date" xfId="98"/>
    <cellStyle name="Dollar (zero dec)" xfId="99"/>
    <cellStyle name="Explanatory Text" xfId="100"/>
    <cellStyle name="Fixed" xfId="101"/>
    <cellStyle name="Good" xfId="102"/>
    <cellStyle name="Grey" xfId="103"/>
    <cellStyle name="Heading 1" xfId="104"/>
    <cellStyle name="Heading 2" xfId="105"/>
    <cellStyle name="Heading 3" xfId="106"/>
    <cellStyle name="Heading 4" xfId="107"/>
    <cellStyle name="HEADING1" xfId="108"/>
    <cellStyle name="HEADING2" xfId="109"/>
    <cellStyle name="Input" xfId="110"/>
    <cellStyle name="Input [yellow]" xfId="111"/>
    <cellStyle name="Linked Cell" xfId="112"/>
    <cellStyle name="Neutral" xfId="113"/>
    <cellStyle name="no dec" xfId="114"/>
    <cellStyle name="Normal - Style1" xfId="115"/>
    <cellStyle name="Normal 5" xfId="116"/>
    <cellStyle name="Note" xfId="117"/>
    <cellStyle name="Output" xfId="118"/>
    <cellStyle name="Percent [2]" xfId="119"/>
    <cellStyle name="Q" xfId="120"/>
    <cellStyle name="Q_ปีนี้" xfId="121"/>
    <cellStyle name="Q_ปีนี้_Sheet2" xfId="122"/>
    <cellStyle name="Quantity" xfId="123"/>
    <cellStyle name="small border line" xfId="124"/>
    <cellStyle name="Title" xfId="125"/>
    <cellStyle name="Total" xfId="126"/>
    <cellStyle name="TU" xfId="127"/>
    <cellStyle name="W" xfId="128"/>
    <cellStyle name="W_ปีนี้" xfId="129"/>
    <cellStyle name="W_ปีนี้_Sheet2" xfId="130"/>
    <cellStyle name="Warning Text" xfId="131"/>
    <cellStyle name="การคำนวณ" xfId="132"/>
    <cellStyle name="การคำนวณ 2" xfId="133"/>
    <cellStyle name="การคำนวณ 3" xfId="134"/>
    <cellStyle name="ข้อความเตือน" xfId="135"/>
    <cellStyle name="ข้อความเตือน 2" xfId="136"/>
    <cellStyle name="ข้อความเตือน 3" xfId="137"/>
    <cellStyle name="ข้อความอธิบาย" xfId="138"/>
    <cellStyle name="ข้อความอธิบาย 2" xfId="139"/>
    <cellStyle name="ข้อความอธิบาย 3" xfId="140"/>
    <cellStyle name="Comma" xfId="141"/>
    <cellStyle name="Comma [0]" xfId="142"/>
    <cellStyle name="เครื่องหมายจุลภาค 2" xfId="143"/>
    <cellStyle name="เครื่องหมายเปอร์เซ็นต์_ไม่ขาว ไม่สวย ไม่หมวย แต่เซ็กซ์" xfId="144"/>
    <cellStyle name="Currency" xfId="145"/>
    <cellStyle name="Currency [0]" xfId="146"/>
    <cellStyle name="ชื่อเรื่อง" xfId="147"/>
    <cellStyle name="ชื่อเรื่อง 2" xfId="148"/>
    <cellStyle name="ชื่อเรื่อง 3" xfId="149"/>
    <cellStyle name="เซลล์ตรวจสอบ" xfId="150"/>
    <cellStyle name="เซลล์ตรวจสอบ 2" xfId="151"/>
    <cellStyle name="เซลล์ตรวจสอบ 3" xfId="152"/>
    <cellStyle name="เซลล์ที่มีการเชื่อมโยง" xfId="153"/>
    <cellStyle name="เซลล์ที่มีการเชื่อมโยง 2" xfId="154"/>
    <cellStyle name="เซลล์ที่มีการเชื่อมโยง 3" xfId="155"/>
    <cellStyle name="ดี" xfId="156"/>
    <cellStyle name="ดี 2" xfId="157"/>
    <cellStyle name="ดี 3" xfId="158"/>
    <cellStyle name="ปกติ 11" xfId="159"/>
    <cellStyle name="ปกติ 11 2" xfId="160"/>
    <cellStyle name="ปกติ 15" xfId="161"/>
    <cellStyle name="ปกติ 2" xfId="162"/>
    <cellStyle name="ปกติ 2 2" xfId="163"/>
    <cellStyle name="ปกติ 3" xfId="164"/>
    <cellStyle name="ปกติ 30" xfId="165"/>
    <cellStyle name="ปกติ 4" xfId="166"/>
    <cellStyle name="ปกติ 5" xfId="167"/>
    <cellStyle name="ปกติ 6" xfId="168"/>
    <cellStyle name="ปกติ 7" xfId="169"/>
    <cellStyle name="ปกติ 8" xfId="170"/>
    <cellStyle name="ปกติ 9 2" xfId="171"/>
    <cellStyle name="ป้อนค่า" xfId="172"/>
    <cellStyle name="ป้อนค่า 2" xfId="173"/>
    <cellStyle name="ป้อนค่า 3" xfId="174"/>
    <cellStyle name="ปานกลาง" xfId="175"/>
    <cellStyle name="ปานกลาง 2" xfId="176"/>
    <cellStyle name="ปานกลาง 3" xfId="177"/>
    <cellStyle name="Percent" xfId="178"/>
    <cellStyle name="ผลรวม" xfId="179"/>
    <cellStyle name="ผลรวม 2" xfId="180"/>
    <cellStyle name="ผลรวม 3" xfId="181"/>
    <cellStyle name="แย่" xfId="182"/>
    <cellStyle name="แย่ 2" xfId="183"/>
    <cellStyle name="แย่ 3" xfId="184"/>
    <cellStyle name="ส่วนที่ถูกเน้น1" xfId="185"/>
    <cellStyle name="ส่วนที่ถูกเน้น1 2" xfId="186"/>
    <cellStyle name="ส่วนที่ถูกเน้น1 3" xfId="187"/>
    <cellStyle name="ส่วนที่ถูกเน้น2" xfId="188"/>
    <cellStyle name="ส่วนที่ถูกเน้น2 2" xfId="189"/>
    <cellStyle name="ส่วนที่ถูกเน้น2 3" xfId="190"/>
    <cellStyle name="ส่วนที่ถูกเน้น3" xfId="191"/>
    <cellStyle name="ส่วนที่ถูกเน้น3 2" xfId="192"/>
    <cellStyle name="ส่วนที่ถูกเน้น3 3" xfId="193"/>
    <cellStyle name="ส่วนที่ถูกเน้น4" xfId="194"/>
    <cellStyle name="ส่วนที่ถูกเน้น4 2" xfId="195"/>
    <cellStyle name="ส่วนที่ถูกเน้น4 3" xfId="196"/>
    <cellStyle name="ส่วนที่ถูกเน้น5" xfId="197"/>
    <cellStyle name="ส่วนที่ถูกเน้น5 2" xfId="198"/>
    <cellStyle name="ส่วนที่ถูกเน้น5 3" xfId="199"/>
    <cellStyle name="ส่วนที่ถูกเน้น6" xfId="200"/>
    <cellStyle name="ส่วนที่ถูกเน้น6 2" xfId="201"/>
    <cellStyle name="ส่วนที่ถูกเน้น6 3" xfId="202"/>
    <cellStyle name="แสดงผล" xfId="203"/>
    <cellStyle name="แสดงผล 2" xfId="204"/>
    <cellStyle name="แสดงผล 3" xfId="205"/>
    <cellStyle name="หมายเหตุ" xfId="206"/>
    <cellStyle name="หมายเหตุ 2" xfId="207"/>
    <cellStyle name="หมายเหตุ 3" xfId="208"/>
    <cellStyle name="หัวเรื่อง 1" xfId="209"/>
    <cellStyle name="หัวเรื่อง 1 2" xfId="210"/>
    <cellStyle name="หัวเรื่อง 1 3" xfId="211"/>
    <cellStyle name="หัวเรื่อง 2" xfId="212"/>
    <cellStyle name="หัวเรื่อง 2 2" xfId="213"/>
    <cellStyle name="หัวเรื่อง 2 3" xfId="214"/>
    <cellStyle name="หัวเรื่อง 3" xfId="215"/>
    <cellStyle name="หัวเรื่อง 3 2" xfId="216"/>
    <cellStyle name="หัวเรื่อง 3 3" xfId="217"/>
    <cellStyle name="หัวเรื่อง 4" xfId="218"/>
    <cellStyle name="หัวเรื่อง 4 2" xfId="219"/>
    <cellStyle name="หัวเรื่อง 4 3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02"/>
  <sheetViews>
    <sheetView tabSelected="1" zoomScalePageLayoutView="0" workbookViewId="0" topLeftCell="A73">
      <selection activeCell="F48" sqref="F48"/>
    </sheetView>
  </sheetViews>
  <sheetFormatPr defaultColWidth="9.140625" defaultRowHeight="15"/>
  <cols>
    <col min="1" max="1" width="4.28125" style="57" customWidth="1"/>
    <col min="2" max="2" width="22.7109375" style="155" customWidth="1"/>
    <col min="3" max="3" width="8.28125" style="155" customWidth="1"/>
    <col min="4" max="4" width="14.421875" style="156" hidden="1" customWidth="1"/>
    <col min="5" max="5" width="9.00390625" style="155" customWidth="1"/>
    <col min="6" max="6" width="10.00390625" style="155" customWidth="1"/>
    <col min="7" max="7" width="10.7109375" style="157" customWidth="1"/>
    <col min="8" max="8" width="11.28125" style="158" hidden="1" customWidth="1"/>
    <col min="9" max="9" width="8.28125" style="158" hidden="1" customWidth="1"/>
    <col min="10" max="10" width="17.8515625" style="159" customWidth="1"/>
    <col min="11" max="11" width="10.28125" style="160" hidden="1" customWidth="1"/>
    <col min="12" max="13" width="34.140625" style="81" customWidth="1"/>
    <col min="14" max="20" width="34.140625" style="57" customWidth="1"/>
    <col min="21" max="16384" width="9.00390625" style="57" customWidth="1"/>
  </cols>
  <sheetData>
    <row r="1" spans="1:15" s="48" customFormat="1" ht="21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7"/>
      <c r="M1" s="47"/>
      <c r="N1" s="47"/>
      <c r="O1" s="47"/>
    </row>
    <row r="2" spans="1:15" s="48" customFormat="1" ht="2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7"/>
      <c r="M2" s="47"/>
      <c r="N2" s="47"/>
      <c r="O2" s="47"/>
    </row>
    <row r="3" spans="1:15" s="48" customFormat="1" ht="21">
      <c r="A3" s="170" t="s">
        <v>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47"/>
      <c r="M3" s="47"/>
      <c r="N3" s="47"/>
      <c r="O3" s="47"/>
    </row>
    <row r="4" spans="1:15" s="48" customFormat="1" ht="21">
      <c r="A4" s="169" t="s">
        <v>64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47"/>
      <c r="M4" s="47"/>
      <c r="N4" s="47"/>
      <c r="O4" s="47"/>
    </row>
    <row r="5" spans="1:15" s="48" customFormat="1" ht="21">
      <c r="A5" s="171" t="s">
        <v>521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47"/>
      <c r="M5" s="47"/>
      <c r="N5" s="47"/>
      <c r="O5" s="47"/>
    </row>
    <row r="6" spans="1:14" ht="21">
      <c r="A6" s="1"/>
      <c r="B6" s="49"/>
      <c r="C6" s="49"/>
      <c r="D6" s="50"/>
      <c r="E6" s="49"/>
      <c r="F6" s="49"/>
      <c r="G6" s="51" t="s">
        <v>65</v>
      </c>
      <c r="H6" s="52" t="s">
        <v>66</v>
      </c>
      <c r="I6" s="53" t="s">
        <v>0</v>
      </c>
      <c r="J6" s="53"/>
      <c r="K6" s="54"/>
      <c r="L6" s="55"/>
      <c r="M6" s="55"/>
      <c r="N6" s="56"/>
    </row>
    <row r="7" spans="1:14" ht="21">
      <c r="A7" s="2" t="s">
        <v>1</v>
      </c>
      <c r="B7" s="2" t="s">
        <v>2</v>
      </c>
      <c r="C7" s="2"/>
      <c r="D7" s="58" t="s">
        <v>67</v>
      </c>
      <c r="E7" s="59" t="s">
        <v>68</v>
      </c>
      <c r="F7" s="59" t="s">
        <v>69</v>
      </c>
      <c r="G7" s="60" t="s">
        <v>70</v>
      </c>
      <c r="H7" s="61" t="s">
        <v>71</v>
      </c>
      <c r="I7" s="62" t="s">
        <v>72</v>
      </c>
      <c r="J7" s="62" t="s">
        <v>4</v>
      </c>
      <c r="K7" s="63" t="s">
        <v>73</v>
      </c>
      <c r="L7" s="55"/>
      <c r="M7" s="55"/>
      <c r="N7" s="56"/>
    </row>
    <row r="8" spans="1:14" ht="21">
      <c r="A8" s="25"/>
      <c r="B8" s="64" t="s">
        <v>74</v>
      </c>
      <c r="C8" s="64"/>
      <c r="D8" s="65"/>
      <c r="E8" s="64"/>
      <c r="F8" s="64"/>
      <c r="G8" s="66"/>
      <c r="H8" s="67"/>
      <c r="I8" s="67"/>
      <c r="J8" s="68"/>
      <c r="K8" s="69"/>
      <c r="L8" s="70"/>
      <c r="M8" s="70"/>
      <c r="N8" s="56"/>
    </row>
    <row r="9" spans="1:14" ht="21">
      <c r="A9" s="71">
        <v>1</v>
      </c>
      <c r="B9" s="72" t="s">
        <v>75</v>
      </c>
      <c r="C9" s="72" t="s">
        <v>76</v>
      </c>
      <c r="D9" s="73" t="s">
        <v>77</v>
      </c>
      <c r="E9" s="74" t="s">
        <v>78</v>
      </c>
      <c r="F9" s="75" t="s">
        <v>79</v>
      </c>
      <c r="G9" s="76">
        <v>22050</v>
      </c>
      <c r="H9" s="77">
        <v>750</v>
      </c>
      <c r="I9" s="77">
        <f aca="true" t="shared" si="0" ref="I9:I53">+G9</f>
        <v>22050</v>
      </c>
      <c r="J9" s="78" t="s">
        <v>80</v>
      </c>
      <c r="K9" s="79">
        <v>4200213753</v>
      </c>
      <c r="L9" s="80"/>
      <c r="N9" s="13"/>
    </row>
    <row r="10" spans="1:14" ht="21">
      <c r="A10" s="71">
        <f aca="true" t="shared" si="1" ref="A10:A41">+A9+1</f>
        <v>2</v>
      </c>
      <c r="B10" s="72" t="s">
        <v>81</v>
      </c>
      <c r="C10" s="72" t="s">
        <v>82</v>
      </c>
      <c r="D10" s="73" t="s">
        <v>83</v>
      </c>
      <c r="E10" s="82" t="s">
        <v>78</v>
      </c>
      <c r="F10" s="31" t="s">
        <v>79</v>
      </c>
      <c r="G10" s="76">
        <v>18900</v>
      </c>
      <c r="H10" s="77">
        <v>750</v>
      </c>
      <c r="I10" s="77">
        <f t="shared" si="0"/>
        <v>18900</v>
      </c>
      <c r="J10" s="78" t="s">
        <v>21</v>
      </c>
      <c r="K10" s="83" t="s">
        <v>84</v>
      </c>
      <c r="L10" s="80"/>
      <c r="N10" s="13"/>
    </row>
    <row r="11" spans="1:14" ht="21">
      <c r="A11" s="71">
        <f t="shared" si="1"/>
        <v>3</v>
      </c>
      <c r="B11" s="72" t="s">
        <v>85</v>
      </c>
      <c r="C11" s="72" t="s">
        <v>86</v>
      </c>
      <c r="D11" s="73" t="s">
        <v>87</v>
      </c>
      <c r="E11" s="82" t="s">
        <v>78</v>
      </c>
      <c r="F11" s="31" t="s">
        <v>79</v>
      </c>
      <c r="G11" s="76">
        <v>18900</v>
      </c>
      <c r="H11" s="77">
        <v>750</v>
      </c>
      <c r="I11" s="77">
        <f t="shared" si="0"/>
        <v>18900</v>
      </c>
      <c r="J11" s="84" t="s">
        <v>88</v>
      </c>
      <c r="K11" s="83" t="s">
        <v>89</v>
      </c>
      <c r="L11" s="80"/>
      <c r="N11" s="13"/>
    </row>
    <row r="12" spans="1:14" ht="21">
      <c r="A12" s="71">
        <f t="shared" si="1"/>
        <v>4</v>
      </c>
      <c r="B12" s="72" t="s">
        <v>90</v>
      </c>
      <c r="C12" s="72" t="s">
        <v>91</v>
      </c>
      <c r="D12" s="73" t="s">
        <v>92</v>
      </c>
      <c r="E12" s="82" t="s">
        <v>78</v>
      </c>
      <c r="F12" s="31" t="s">
        <v>79</v>
      </c>
      <c r="G12" s="76">
        <v>18740</v>
      </c>
      <c r="H12" s="77">
        <v>750</v>
      </c>
      <c r="I12" s="77">
        <f t="shared" si="0"/>
        <v>18740</v>
      </c>
      <c r="J12" s="78" t="s">
        <v>93</v>
      </c>
      <c r="K12" s="83" t="s">
        <v>94</v>
      </c>
      <c r="L12" s="80"/>
      <c r="N12" s="13"/>
    </row>
    <row r="13" spans="1:14" ht="21">
      <c r="A13" s="71">
        <f t="shared" si="1"/>
        <v>5</v>
      </c>
      <c r="B13" s="72" t="s">
        <v>95</v>
      </c>
      <c r="C13" s="72" t="s">
        <v>96</v>
      </c>
      <c r="D13" s="73" t="s">
        <v>97</v>
      </c>
      <c r="E13" s="82" t="s">
        <v>78</v>
      </c>
      <c r="F13" s="31" t="s">
        <v>79</v>
      </c>
      <c r="G13" s="76">
        <v>21330</v>
      </c>
      <c r="H13" s="77">
        <v>750</v>
      </c>
      <c r="I13" s="77">
        <f t="shared" si="0"/>
        <v>21330</v>
      </c>
      <c r="J13" s="78" t="s">
        <v>98</v>
      </c>
      <c r="K13" s="79">
        <v>4200113228</v>
      </c>
      <c r="L13" s="70"/>
      <c r="N13" s="56"/>
    </row>
    <row r="14" spans="1:14" ht="21">
      <c r="A14" s="71">
        <f t="shared" si="1"/>
        <v>6</v>
      </c>
      <c r="B14" s="72" t="s">
        <v>99</v>
      </c>
      <c r="C14" s="72" t="s">
        <v>100</v>
      </c>
      <c r="D14" s="73" t="s">
        <v>101</v>
      </c>
      <c r="E14" s="82" t="s">
        <v>78</v>
      </c>
      <c r="F14" s="31" t="s">
        <v>79</v>
      </c>
      <c r="G14" s="76">
        <v>18800</v>
      </c>
      <c r="H14" s="77">
        <f aca="true" t="shared" si="2" ref="H14:H31">TRUNC(IF(G14=0,0,IF(G14&lt;=1650,1650,IF(G14&gt;=15000,15000,G14)))*0.05+0.505)</f>
        <v>750</v>
      </c>
      <c r="I14" s="77">
        <f t="shared" si="0"/>
        <v>18800</v>
      </c>
      <c r="J14" s="78" t="s">
        <v>102</v>
      </c>
      <c r="K14" s="79" t="s">
        <v>103</v>
      </c>
      <c r="L14" s="70"/>
      <c r="N14" s="56"/>
    </row>
    <row r="15" spans="1:15" ht="21">
      <c r="A15" s="71">
        <f t="shared" si="1"/>
        <v>7</v>
      </c>
      <c r="B15" s="72" t="s">
        <v>104</v>
      </c>
      <c r="C15" s="72" t="s">
        <v>105</v>
      </c>
      <c r="D15" s="73" t="s">
        <v>106</v>
      </c>
      <c r="E15" s="82" t="s">
        <v>78</v>
      </c>
      <c r="F15" s="31" t="s">
        <v>79</v>
      </c>
      <c r="G15" s="76">
        <v>20900</v>
      </c>
      <c r="H15" s="77">
        <f t="shared" si="2"/>
        <v>750</v>
      </c>
      <c r="I15" s="77">
        <f t="shared" si="0"/>
        <v>20900</v>
      </c>
      <c r="J15" s="78" t="s">
        <v>107</v>
      </c>
      <c r="K15" s="79" t="s">
        <v>108</v>
      </c>
      <c r="L15" s="70"/>
      <c r="M15" s="85"/>
      <c r="N15" s="86"/>
      <c r="O15" s="57">
        <v>4200</v>
      </c>
    </row>
    <row r="16" spans="1:14" ht="21">
      <c r="A16" s="71">
        <f t="shared" si="1"/>
        <v>8</v>
      </c>
      <c r="B16" s="72" t="s">
        <v>109</v>
      </c>
      <c r="C16" s="72" t="s">
        <v>110</v>
      </c>
      <c r="D16" s="73" t="s">
        <v>111</v>
      </c>
      <c r="E16" s="82" t="s">
        <v>78</v>
      </c>
      <c r="F16" s="31" t="s">
        <v>79</v>
      </c>
      <c r="G16" s="76">
        <v>18580</v>
      </c>
      <c r="H16" s="77">
        <f t="shared" si="2"/>
        <v>750</v>
      </c>
      <c r="I16" s="77">
        <f t="shared" si="0"/>
        <v>18580</v>
      </c>
      <c r="J16" s="78" t="s">
        <v>80</v>
      </c>
      <c r="K16" s="79" t="s">
        <v>112</v>
      </c>
      <c r="L16" s="70"/>
      <c r="M16" s="85"/>
      <c r="N16" s="86"/>
    </row>
    <row r="17" spans="1:14" ht="21">
      <c r="A17" s="71">
        <f t="shared" si="1"/>
        <v>9</v>
      </c>
      <c r="B17" s="72" t="s">
        <v>113</v>
      </c>
      <c r="C17" s="72" t="s">
        <v>114</v>
      </c>
      <c r="D17" s="73" t="s">
        <v>115</v>
      </c>
      <c r="E17" s="82" t="s">
        <v>78</v>
      </c>
      <c r="F17" s="31" t="s">
        <v>79</v>
      </c>
      <c r="G17" s="76">
        <v>22310</v>
      </c>
      <c r="H17" s="77">
        <f t="shared" si="2"/>
        <v>750</v>
      </c>
      <c r="I17" s="77">
        <f t="shared" si="0"/>
        <v>22310</v>
      </c>
      <c r="J17" s="78" t="s">
        <v>116</v>
      </c>
      <c r="K17" s="79" t="s">
        <v>117</v>
      </c>
      <c r="L17" s="80"/>
      <c r="N17" s="56"/>
    </row>
    <row r="18" spans="1:14" ht="21">
      <c r="A18" s="71">
        <f t="shared" si="1"/>
        <v>10</v>
      </c>
      <c r="B18" s="72" t="s">
        <v>118</v>
      </c>
      <c r="C18" s="72" t="s">
        <v>119</v>
      </c>
      <c r="D18" s="73" t="s">
        <v>120</v>
      </c>
      <c r="E18" s="82" t="s">
        <v>78</v>
      </c>
      <c r="F18" s="31" t="s">
        <v>79</v>
      </c>
      <c r="G18" s="76">
        <v>22220</v>
      </c>
      <c r="H18" s="77">
        <f t="shared" si="2"/>
        <v>750</v>
      </c>
      <c r="I18" s="77">
        <f t="shared" si="0"/>
        <v>22220</v>
      </c>
      <c r="J18" s="78" t="s">
        <v>121</v>
      </c>
      <c r="K18" s="79" t="s">
        <v>122</v>
      </c>
      <c r="L18" s="70"/>
      <c r="N18" s="56"/>
    </row>
    <row r="19" spans="1:14" ht="21">
      <c r="A19" s="71">
        <f t="shared" si="1"/>
        <v>11</v>
      </c>
      <c r="B19" s="72" t="s">
        <v>123</v>
      </c>
      <c r="C19" s="72" t="s">
        <v>124</v>
      </c>
      <c r="D19" s="73" t="s">
        <v>125</v>
      </c>
      <c r="E19" s="82" t="s">
        <v>78</v>
      </c>
      <c r="F19" s="31" t="s">
        <v>79</v>
      </c>
      <c r="G19" s="76">
        <v>21430</v>
      </c>
      <c r="H19" s="77">
        <f t="shared" si="2"/>
        <v>750</v>
      </c>
      <c r="I19" s="77">
        <f t="shared" si="0"/>
        <v>21430</v>
      </c>
      <c r="J19" s="78" t="s">
        <v>126</v>
      </c>
      <c r="K19" s="79" t="s">
        <v>127</v>
      </c>
      <c r="L19" s="80"/>
      <c r="N19" s="56"/>
    </row>
    <row r="20" spans="1:14" ht="21">
      <c r="A20" s="71">
        <f t="shared" si="1"/>
        <v>12</v>
      </c>
      <c r="B20" s="72" t="s">
        <v>128</v>
      </c>
      <c r="C20" s="72" t="s">
        <v>129</v>
      </c>
      <c r="D20" s="73" t="s">
        <v>130</v>
      </c>
      <c r="E20" s="82" t="s">
        <v>78</v>
      </c>
      <c r="F20" s="31" t="s">
        <v>79</v>
      </c>
      <c r="G20" s="76">
        <v>22340</v>
      </c>
      <c r="H20" s="77">
        <f t="shared" si="2"/>
        <v>750</v>
      </c>
      <c r="I20" s="77">
        <f t="shared" si="0"/>
        <v>22340</v>
      </c>
      <c r="J20" s="78" t="s">
        <v>131</v>
      </c>
      <c r="K20" s="79" t="s">
        <v>132</v>
      </c>
      <c r="L20" s="80"/>
      <c r="N20" s="56"/>
    </row>
    <row r="21" spans="1:14" ht="21">
      <c r="A21" s="71">
        <f t="shared" si="1"/>
        <v>13</v>
      </c>
      <c r="B21" s="72" t="s">
        <v>133</v>
      </c>
      <c r="C21" s="72" t="s">
        <v>134</v>
      </c>
      <c r="D21" s="73" t="s">
        <v>135</v>
      </c>
      <c r="E21" s="82" t="s">
        <v>78</v>
      </c>
      <c r="F21" s="31" t="s">
        <v>79</v>
      </c>
      <c r="G21" s="76">
        <v>21950</v>
      </c>
      <c r="H21" s="77">
        <f t="shared" si="2"/>
        <v>750</v>
      </c>
      <c r="I21" s="77">
        <f t="shared" si="0"/>
        <v>21950</v>
      </c>
      <c r="J21" s="78" t="s">
        <v>136</v>
      </c>
      <c r="K21" s="79" t="s">
        <v>137</v>
      </c>
      <c r="L21" s="70"/>
      <c r="N21" s="56"/>
    </row>
    <row r="22" spans="1:14" ht="21">
      <c r="A22" s="71">
        <f t="shared" si="1"/>
        <v>14</v>
      </c>
      <c r="B22" s="87" t="s">
        <v>138</v>
      </c>
      <c r="C22" s="87" t="s">
        <v>139</v>
      </c>
      <c r="D22" s="73" t="s">
        <v>140</v>
      </c>
      <c r="E22" s="82" t="s">
        <v>78</v>
      </c>
      <c r="F22" s="31" t="s">
        <v>79</v>
      </c>
      <c r="G22" s="76">
        <v>18600</v>
      </c>
      <c r="H22" s="77">
        <f t="shared" si="2"/>
        <v>750</v>
      </c>
      <c r="I22" s="77">
        <f t="shared" si="0"/>
        <v>18600</v>
      </c>
      <c r="J22" s="78" t="s">
        <v>141</v>
      </c>
      <c r="K22" s="79" t="s">
        <v>142</v>
      </c>
      <c r="L22" s="80"/>
      <c r="N22" s="56"/>
    </row>
    <row r="23" spans="1:13" s="96" customFormat="1" ht="21">
      <c r="A23" s="71">
        <f t="shared" si="1"/>
        <v>15</v>
      </c>
      <c r="B23" s="88" t="s">
        <v>143</v>
      </c>
      <c r="C23" s="88" t="s">
        <v>144</v>
      </c>
      <c r="D23" s="89" t="s">
        <v>145</v>
      </c>
      <c r="E23" s="90" t="s">
        <v>78</v>
      </c>
      <c r="F23" s="89" t="s">
        <v>79</v>
      </c>
      <c r="G23" s="91">
        <v>22140</v>
      </c>
      <c r="H23" s="92">
        <f t="shared" si="2"/>
        <v>750</v>
      </c>
      <c r="I23" s="92">
        <f t="shared" si="0"/>
        <v>22140</v>
      </c>
      <c r="J23" s="93" t="s">
        <v>146</v>
      </c>
      <c r="K23" s="94" t="s">
        <v>147</v>
      </c>
      <c r="L23" s="95"/>
      <c r="M23" s="95"/>
    </row>
    <row r="24" spans="1:14" ht="21">
      <c r="A24" s="71">
        <f t="shared" si="1"/>
        <v>16</v>
      </c>
      <c r="B24" s="87" t="s">
        <v>148</v>
      </c>
      <c r="C24" s="87" t="s">
        <v>149</v>
      </c>
      <c r="D24" s="73" t="s">
        <v>150</v>
      </c>
      <c r="E24" s="82" t="s">
        <v>78</v>
      </c>
      <c r="F24" s="31" t="s">
        <v>79</v>
      </c>
      <c r="G24" s="76">
        <v>23350</v>
      </c>
      <c r="H24" s="77">
        <f t="shared" si="2"/>
        <v>750</v>
      </c>
      <c r="I24" s="77">
        <f t="shared" si="0"/>
        <v>23350</v>
      </c>
      <c r="J24" s="78" t="s">
        <v>151</v>
      </c>
      <c r="K24" s="79" t="s">
        <v>152</v>
      </c>
      <c r="L24" s="70"/>
      <c r="N24" s="56"/>
    </row>
    <row r="25" spans="1:14" ht="21">
      <c r="A25" s="71">
        <f t="shared" si="1"/>
        <v>17</v>
      </c>
      <c r="B25" s="97" t="s">
        <v>153</v>
      </c>
      <c r="C25" s="97" t="s">
        <v>154</v>
      </c>
      <c r="D25" s="73" t="s">
        <v>155</v>
      </c>
      <c r="E25" s="82" t="s">
        <v>78</v>
      </c>
      <c r="F25" s="31" t="s">
        <v>79</v>
      </c>
      <c r="G25" s="76">
        <v>18900</v>
      </c>
      <c r="H25" s="77">
        <f t="shared" si="2"/>
        <v>750</v>
      </c>
      <c r="I25" s="77">
        <f t="shared" si="0"/>
        <v>18900</v>
      </c>
      <c r="J25" s="84" t="s">
        <v>156</v>
      </c>
      <c r="K25" s="98" t="s">
        <v>157</v>
      </c>
      <c r="L25" s="70"/>
      <c r="N25" s="56"/>
    </row>
    <row r="26" spans="1:14" ht="21">
      <c r="A26" s="71">
        <f t="shared" si="1"/>
        <v>18</v>
      </c>
      <c r="B26" s="97" t="s">
        <v>158</v>
      </c>
      <c r="C26" s="97" t="s">
        <v>159</v>
      </c>
      <c r="D26" s="73" t="s">
        <v>160</v>
      </c>
      <c r="E26" s="82" t="s">
        <v>78</v>
      </c>
      <c r="F26" s="31" t="s">
        <v>79</v>
      </c>
      <c r="G26" s="76">
        <v>23380</v>
      </c>
      <c r="H26" s="77">
        <f t="shared" si="2"/>
        <v>750</v>
      </c>
      <c r="I26" s="77">
        <f t="shared" si="0"/>
        <v>23380</v>
      </c>
      <c r="J26" s="78" t="s">
        <v>161</v>
      </c>
      <c r="K26" s="98" t="s">
        <v>162</v>
      </c>
      <c r="L26" s="70"/>
      <c r="N26" s="56"/>
    </row>
    <row r="27" spans="1:14" ht="21">
      <c r="A27" s="71">
        <f t="shared" si="1"/>
        <v>19</v>
      </c>
      <c r="B27" s="87" t="s">
        <v>163</v>
      </c>
      <c r="C27" s="87" t="s">
        <v>164</v>
      </c>
      <c r="D27" s="73" t="s">
        <v>165</v>
      </c>
      <c r="E27" s="82" t="s">
        <v>78</v>
      </c>
      <c r="F27" s="31" t="s">
        <v>79</v>
      </c>
      <c r="G27" s="76">
        <v>22040</v>
      </c>
      <c r="H27" s="77">
        <f t="shared" si="2"/>
        <v>750</v>
      </c>
      <c r="I27" s="77">
        <f t="shared" si="0"/>
        <v>22040</v>
      </c>
      <c r="J27" s="78" t="s">
        <v>166</v>
      </c>
      <c r="K27" s="98" t="s">
        <v>167</v>
      </c>
      <c r="L27" s="47"/>
      <c r="N27" s="56"/>
    </row>
    <row r="28" spans="1:14" ht="21">
      <c r="A28" s="71">
        <f t="shared" si="1"/>
        <v>20</v>
      </c>
      <c r="B28" s="97" t="s">
        <v>168</v>
      </c>
      <c r="C28" s="97" t="s">
        <v>169</v>
      </c>
      <c r="D28" s="73" t="s">
        <v>170</v>
      </c>
      <c r="E28" s="82" t="s">
        <v>78</v>
      </c>
      <c r="F28" s="31" t="s">
        <v>79</v>
      </c>
      <c r="G28" s="76">
        <v>22700</v>
      </c>
      <c r="H28" s="77">
        <f t="shared" si="2"/>
        <v>750</v>
      </c>
      <c r="I28" s="77">
        <f t="shared" si="0"/>
        <v>22700</v>
      </c>
      <c r="J28" s="78" t="s">
        <v>171</v>
      </c>
      <c r="K28" s="98" t="s">
        <v>172</v>
      </c>
      <c r="L28" s="70"/>
      <c r="N28" s="56"/>
    </row>
    <row r="29" spans="1:14" ht="21">
      <c r="A29" s="71">
        <f t="shared" si="1"/>
        <v>21</v>
      </c>
      <c r="B29" s="97" t="s">
        <v>173</v>
      </c>
      <c r="C29" s="97" t="s">
        <v>174</v>
      </c>
      <c r="D29" s="73" t="s">
        <v>175</v>
      </c>
      <c r="E29" s="82" t="s">
        <v>78</v>
      </c>
      <c r="F29" s="31" t="s">
        <v>79</v>
      </c>
      <c r="G29" s="76">
        <v>23240</v>
      </c>
      <c r="H29" s="77">
        <f t="shared" si="2"/>
        <v>750</v>
      </c>
      <c r="I29" s="77">
        <f t="shared" si="0"/>
        <v>23240</v>
      </c>
      <c r="J29" s="78" t="s">
        <v>176</v>
      </c>
      <c r="K29" s="98" t="s">
        <v>177</v>
      </c>
      <c r="L29" s="70"/>
      <c r="N29" s="56"/>
    </row>
    <row r="30" spans="1:14" ht="21">
      <c r="A30" s="71">
        <f t="shared" si="1"/>
        <v>22</v>
      </c>
      <c r="B30" s="97" t="s">
        <v>178</v>
      </c>
      <c r="C30" s="97" t="s">
        <v>179</v>
      </c>
      <c r="D30" s="73" t="s">
        <v>180</v>
      </c>
      <c r="E30" s="82" t="s">
        <v>78</v>
      </c>
      <c r="F30" s="31" t="s">
        <v>79</v>
      </c>
      <c r="G30" s="76">
        <v>23600</v>
      </c>
      <c r="H30" s="77">
        <f t="shared" si="2"/>
        <v>750</v>
      </c>
      <c r="I30" s="77">
        <f t="shared" si="0"/>
        <v>23600</v>
      </c>
      <c r="J30" s="78" t="s">
        <v>181</v>
      </c>
      <c r="K30" s="98" t="s">
        <v>182</v>
      </c>
      <c r="L30" s="70"/>
      <c r="N30" s="56"/>
    </row>
    <row r="31" spans="1:14" ht="21">
      <c r="A31" s="71">
        <f t="shared" si="1"/>
        <v>23</v>
      </c>
      <c r="B31" s="97" t="s">
        <v>183</v>
      </c>
      <c r="C31" s="97" t="s">
        <v>184</v>
      </c>
      <c r="D31" s="73" t="s">
        <v>185</v>
      </c>
      <c r="E31" s="82" t="s">
        <v>78</v>
      </c>
      <c r="F31" s="31" t="s">
        <v>79</v>
      </c>
      <c r="G31" s="76">
        <v>22340</v>
      </c>
      <c r="H31" s="77">
        <f t="shared" si="2"/>
        <v>750</v>
      </c>
      <c r="I31" s="77">
        <f t="shared" si="0"/>
        <v>22340</v>
      </c>
      <c r="J31" s="78" t="s">
        <v>186</v>
      </c>
      <c r="K31" s="98" t="s">
        <v>187</v>
      </c>
      <c r="L31" s="70"/>
      <c r="N31" s="56"/>
    </row>
    <row r="32" spans="1:14" ht="21.75" customHeight="1">
      <c r="A32" s="71">
        <f t="shared" si="1"/>
        <v>24</v>
      </c>
      <c r="B32" s="87" t="s">
        <v>188</v>
      </c>
      <c r="C32" s="87" t="s">
        <v>189</v>
      </c>
      <c r="D32" s="73" t="s">
        <v>190</v>
      </c>
      <c r="E32" s="82" t="s">
        <v>78</v>
      </c>
      <c r="F32" s="31" t="s">
        <v>79</v>
      </c>
      <c r="G32" s="76">
        <v>18720</v>
      </c>
      <c r="H32" s="77">
        <v>750</v>
      </c>
      <c r="I32" s="77">
        <f t="shared" si="0"/>
        <v>18720</v>
      </c>
      <c r="J32" s="78" t="s">
        <v>186</v>
      </c>
      <c r="K32" s="98" t="s">
        <v>191</v>
      </c>
      <c r="L32" s="80"/>
      <c r="N32" s="56"/>
    </row>
    <row r="33" spans="1:14" ht="20.25" customHeight="1">
      <c r="A33" s="71">
        <f t="shared" si="1"/>
        <v>25</v>
      </c>
      <c r="B33" s="97" t="s">
        <v>192</v>
      </c>
      <c r="C33" s="97" t="s">
        <v>193</v>
      </c>
      <c r="D33" s="73" t="s">
        <v>194</v>
      </c>
      <c r="E33" s="82" t="s">
        <v>78</v>
      </c>
      <c r="F33" s="31" t="s">
        <v>79</v>
      </c>
      <c r="G33" s="76">
        <v>18800</v>
      </c>
      <c r="H33" s="77">
        <v>750</v>
      </c>
      <c r="I33" s="77">
        <f t="shared" si="0"/>
        <v>18800</v>
      </c>
      <c r="J33" s="78" t="s">
        <v>195</v>
      </c>
      <c r="K33" s="98" t="s">
        <v>196</v>
      </c>
      <c r="L33" s="80"/>
      <c r="N33" s="56"/>
    </row>
    <row r="34" spans="1:14" ht="21">
      <c r="A34" s="71">
        <f t="shared" si="1"/>
        <v>26</v>
      </c>
      <c r="B34" s="97" t="s">
        <v>197</v>
      </c>
      <c r="C34" s="97" t="s">
        <v>198</v>
      </c>
      <c r="D34" s="73" t="s">
        <v>199</v>
      </c>
      <c r="E34" s="82" t="s">
        <v>78</v>
      </c>
      <c r="F34" s="31" t="s">
        <v>79</v>
      </c>
      <c r="G34" s="76">
        <v>22340</v>
      </c>
      <c r="H34" s="77">
        <v>750</v>
      </c>
      <c r="I34" s="77">
        <f t="shared" si="0"/>
        <v>22340</v>
      </c>
      <c r="J34" s="78" t="s">
        <v>38</v>
      </c>
      <c r="K34" s="98" t="s">
        <v>200</v>
      </c>
      <c r="L34" s="70"/>
      <c r="N34" s="56"/>
    </row>
    <row r="35" spans="1:14" ht="21">
      <c r="A35" s="71">
        <f t="shared" si="1"/>
        <v>27</v>
      </c>
      <c r="B35" s="97" t="s">
        <v>201</v>
      </c>
      <c r="C35" s="97" t="s">
        <v>202</v>
      </c>
      <c r="D35" s="73" t="s">
        <v>203</v>
      </c>
      <c r="E35" s="82" t="s">
        <v>78</v>
      </c>
      <c r="F35" s="31" t="s">
        <v>79</v>
      </c>
      <c r="G35" s="76">
        <v>22670</v>
      </c>
      <c r="H35" s="77">
        <f aca="true" t="shared" si="3" ref="H35:H49">TRUNC(IF(G35=0,0,IF(G35&lt;=1650,1650,IF(G35&gt;=15000,15000,G35)))*0.05+0.505)</f>
        <v>750</v>
      </c>
      <c r="I35" s="77">
        <f t="shared" si="0"/>
        <v>22670</v>
      </c>
      <c r="J35" s="78" t="s">
        <v>204</v>
      </c>
      <c r="K35" s="98" t="s">
        <v>205</v>
      </c>
      <c r="L35" s="70"/>
      <c r="N35" s="56"/>
    </row>
    <row r="36" spans="1:14" ht="21">
      <c r="A36" s="71">
        <f t="shared" si="1"/>
        <v>28</v>
      </c>
      <c r="B36" s="97" t="s">
        <v>206</v>
      </c>
      <c r="C36" s="97" t="s">
        <v>207</v>
      </c>
      <c r="D36" s="73" t="s">
        <v>208</v>
      </c>
      <c r="E36" s="82" t="s">
        <v>78</v>
      </c>
      <c r="F36" s="31" t="s">
        <v>79</v>
      </c>
      <c r="G36" s="76">
        <v>21120</v>
      </c>
      <c r="H36" s="77">
        <f t="shared" si="3"/>
        <v>750</v>
      </c>
      <c r="I36" s="77">
        <f t="shared" si="0"/>
        <v>21120</v>
      </c>
      <c r="J36" s="78" t="s">
        <v>204</v>
      </c>
      <c r="K36" s="98" t="s">
        <v>209</v>
      </c>
      <c r="L36" s="70"/>
      <c r="N36" s="56"/>
    </row>
    <row r="37" spans="1:14" ht="21">
      <c r="A37" s="71">
        <f t="shared" si="1"/>
        <v>29</v>
      </c>
      <c r="B37" s="97" t="s">
        <v>210</v>
      </c>
      <c r="C37" s="97" t="s">
        <v>211</v>
      </c>
      <c r="D37" s="73" t="s">
        <v>212</v>
      </c>
      <c r="E37" s="82" t="s">
        <v>78</v>
      </c>
      <c r="F37" s="31" t="s">
        <v>79</v>
      </c>
      <c r="G37" s="76">
        <v>21970</v>
      </c>
      <c r="H37" s="77">
        <f t="shared" si="3"/>
        <v>750</v>
      </c>
      <c r="I37" s="77">
        <f t="shared" si="0"/>
        <v>21970</v>
      </c>
      <c r="J37" s="84" t="s">
        <v>213</v>
      </c>
      <c r="K37" s="98" t="s">
        <v>214</v>
      </c>
      <c r="L37" s="70"/>
      <c r="N37" s="56"/>
    </row>
    <row r="38" spans="1:14" ht="21">
      <c r="A38" s="71">
        <f t="shared" si="1"/>
        <v>30</v>
      </c>
      <c r="B38" s="97" t="s">
        <v>215</v>
      </c>
      <c r="C38" s="97" t="s">
        <v>216</v>
      </c>
      <c r="D38" s="73" t="s">
        <v>217</v>
      </c>
      <c r="E38" s="82" t="s">
        <v>78</v>
      </c>
      <c r="F38" s="31" t="s">
        <v>79</v>
      </c>
      <c r="G38" s="76">
        <v>23400</v>
      </c>
      <c r="H38" s="77">
        <f t="shared" si="3"/>
        <v>750</v>
      </c>
      <c r="I38" s="77">
        <f t="shared" si="0"/>
        <v>23400</v>
      </c>
      <c r="J38" s="78" t="s">
        <v>218</v>
      </c>
      <c r="K38" s="98" t="s">
        <v>219</v>
      </c>
      <c r="L38" s="70"/>
      <c r="N38" s="56"/>
    </row>
    <row r="39" spans="1:14" ht="21">
      <c r="A39" s="71">
        <f t="shared" si="1"/>
        <v>31</v>
      </c>
      <c r="B39" s="97" t="s">
        <v>220</v>
      </c>
      <c r="C39" s="97" t="s">
        <v>221</v>
      </c>
      <c r="D39" s="73" t="s">
        <v>222</v>
      </c>
      <c r="E39" s="82" t="s">
        <v>78</v>
      </c>
      <c r="F39" s="31" t="s">
        <v>79</v>
      </c>
      <c r="G39" s="76">
        <v>21670</v>
      </c>
      <c r="H39" s="77">
        <f t="shared" si="3"/>
        <v>750</v>
      </c>
      <c r="I39" s="77">
        <f t="shared" si="0"/>
        <v>21670</v>
      </c>
      <c r="J39" s="78" t="s">
        <v>218</v>
      </c>
      <c r="K39" s="98" t="s">
        <v>223</v>
      </c>
      <c r="L39" s="70"/>
      <c r="N39" s="56"/>
    </row>
    <row r="40" spans="1:14" ht="21">
      <c r="A40" s="71">
        <f t="shared" si="1"/>
        <v>32</v>
      </c>
      <c r="B40" s="97" t="s">
        <v>224</v>
      </c>
      <c r="C40" s="97" t="s">
        <v>225</v>
      </c>
      <c r="D40" s="73" t="s">
        <v>226</v>
      </c>
      <c r="E40" s="82" t="s">
        <v>78</v>
      </c>
      <c r="F40" s="31" t="s">
        <v>79</v>
      </c>
      <c r="G40" s="76">
        <v>23360</v>
      </c>
      <c r="H40" s="77">
        <f t="shared" si="3"/>
        <v>750</v>
      </c>
      <c r="I40" s="77">
        <f t="shared" si="0"/>
        <v>23360</v>
      </c>
      <c r="J40" s="78" t="s">
        <v>32</v>
      </c>
      <c r="K40" s="98" t="s">
        <v>227</v>
      </c>
      <c r="L40" s="80"/>
      <c r="N40" s="56"/>
    </row>
    <row r="41" spans="1:14" ht="21">
      <c r="A41" s="71">
        <f t="shared" si="1"/>
        <v>33</v>
      </c>
      <c r="B41" s="97" t="s">
        <v>228</v>
      </c>
      <c r="C41" s="97" t="s">
        <v>229</v>
      </c>
      <c r="D41" s="73" t="s">
        <v>230</v>
      </c>
      <c r="E41" s="82" t="s">
        <v>78</v>
      </c>
      <c r="F41" s="31" t="s">
        <v>79</v>
      </c>
      <c r="G41" s="76">
        <v>23340</v>
      </c>
      <c r="H41" s="77">
        <f t="shared" si="3"/>
        <v>750</v>
      </c>
      <c r="I41" s="77">
        <f t="shared" si="0"/>
        <v>23340</v>
      </c>
      <c r="J41" s="78" t="s">
        <v>231</v>
      </c>
      <c r="K41" s="79" t="s">
        <v>232</v>
      </c>
      <c r="L41" s="70"/>
      <c r="N41" s="56"/>
    </row>
    <row r="42" spans="1:14" ht="18.75" customHeight="1">
      <c r="A42" s="71">
        <f aca="true" t="shared" si="4" ref="A42:A73">+A41+1</f>
        <v>34</v>
      </c>
      <c r="B42" s="87" t="s">
        <v>233</v>
      </c>
      <c r="C42" s="87" t="s">
        <v>234</v>
      </c>
      <c r="D42" s="73" t="s">
        <v>235</v>
      </c>
      <c r="E42" s="82" t="s">
        <v>78</v>
      </c>
      <c r="F42" s="31" t="s">
        <v>79</v>
      </c>
      <c r="G42" s="76">
        <v>23740</v>
      </c>
      <c r="H42" s="77">
        <f t="shared" si="3"/>
        <v>750</v>
      </c>
      <c r="I42" s="77">
        <f t="shared" si="0"/>
        <v>23740</v>
      </c>
      <c r="J42" s="78" t="s">
        <v>236</v>
      </c>
      <c r="K42" s="79" t="s">
        <v>237</v>
      </c>
      <c r="L42" s="70"/>
      <c r="N42" s="56"/>
    </row>
    <row r="43" spans="1:14" ht="21">
      <c r="A43" s="71">
        <f t="shared" si="4"/>
        <v>35</v>
      </c>
      <c r="B43" s="97" t="s">
        <v>238</v>
      </c>
      <c r="C43" s="97" t="s">
        <v>239</v>
      </c>
      <c r="D43" s="73" t="s">
        <v>240</v>
      </c>
      <c r="E43" s="82" t="s">
        <v>78</v>
      </c>
      <c r="F43" s="31" t="s">
        <v>79</v>
      </c>
      <c r="G43" s="76">
        <v>22410</v>
      </c>
      <c r="H43" s="77">
        <f t="shared" si="3"/>
        <v>750</v>
      </c>
      <c r="I43" s="77">
        <f t="shared" si="0"/>
        <v>22410</v>
      </c>
      <c r="J43" s="78" t="s">
        <v>241</v>
      </c>
      <c r="K43" s="79" t="s">
        <v>242</v>
      </c>
      <c r="L43" s="80"/>
      <c r="N43" s="56"/>
    </row>
    <row r="44" spans="1:14" ht="21">
      <c r="A44" s="71">
        <f t="shared" si="4"/>
        <v>36</v>
      </c>
      <c r="B44" s="97" t="s">
        <v>243</v>
      </c>
      <c r="C44" s="97" t="s">
        <v>244</v>
      </c>
      <c r="D44" s="73" t="s">
        <v>245</v>
      </c>
      <c r="E44" s="82" t="s">
        <v>78</v>
      </c>
      <c r="F44" s="31" t="s">
        <v>79</v>
      </c>
      <c r="G44" s="76">
        <v>22890</v>
      </c>
      <c r="H44" s="77">
        <f t="shared" si="3"/>
        <v>750</v>
      </c>
      <c r="I44" s="77">
        <f t="shared" si="0"/>
        <v>22890</v>
      </c>
      <c r="J44" s="78" t="s">
        <v>246</v>
      </c>
      <c r="K44" s="79" t="s">
        <v>247</v>
      </c>
      <c r="L44" s="70"/>
      <c r="N44" s="56"/>
    </row>
    <row r="45" spans="1:14" ht="21">
      <c r="A45" s="71">
        <f t="shared" si="4"/>
        <v>37</v>
      </c>
      <c r="B45" s="97" t="s">
        <v>248</v>
      </c>
      <c r="C45" s="97" t="s">
        <v>249</v>
      </c>
      <c r="D45" s="73" t="s">
        <v>250</v>
      </c>
      <c r="E45" s="82" t="s">
        <v>78</v>
      </c>
      <c r="F45" s="31" t="s">
        <v>79</v>
      </c>
      <c r="G45" s="76">
        <v>23260</v>
      </c>
      <c r="H45" s="77">
        <f t="shared" si="3"/>
        <v>750</v>
      </c>
      <c r="I45" s="77">
        <f t="shared" si="0"/>
        <v>23260</v>
      </c>
      <c r="J45" s="78" t="s">
        <v>251</v>
      </c>
      <c r="K45" s="79" t="s">
        <v>252</v>
      </c>
      <c r="L45" s="47"/>
      <c r="N45" s="56"/>
    </row>
    <row r="46" spans="1:14" ht="21">
      <c r="A46" s="71">
        <f t="shared" si="4"/>
        <v>38</v>
      </c>
      <c r="B46" s="97" t="s">
        <v>253</v>
      </c>
      <c r="C46" s="97" t="s">
        <v>254</v>
      </c>
      <c r="D46" s="73" t="s">
        <v>255</v>
      </c>
      <c r="E46" s="82" t="s">
        <v>78</v>
      </c>
      <c r="F46" s="31" t="s">
        <v>79</v>
      </c>
      <c r="G46" s="76">
        <v>22340</v>
      </c>
      <c r="H46" s="77">
        <f t="shared" si="3"/>
        <v>750</v>
      </c>
      <c r="I46" s="77">
        <f t="shared" si="0"/>
        <v>22340</v>
      </c>
      <c r="J46" s="78" t="s">
        <v>256</v>
      </c>
      <c r="K46" s="79" t="s">
        <v>257</v>
      </c>
      <c r="L46" s="70"/>
      <c r="N46" s="56"/>
    </row>
    <row r="47" spans="1:14" ht="21">
      <c r="A47" s="71">
        <f t="shared" si="4"/>
        <v>39</v>
      </c>
      <c r="B47" s="97" t="s">
        <v>258</v>
      </c>
      <c r="C47" s="97" t="s">
        <v>259</v>
      </c>
      <c r="D47" s="73" t="s">
        <v>260</v>
      </c>
      <c r="E47" s="82" t="s">
        <v>78</v>
      </c>
      <c r="F47" s="31" t="s">
        <v>79</v>
      </c>
      <c r="G47" s="76">
        <v>22930</v>
      </c>
      <c r="H47" s="77">
        <f t="shared" si="3"/>
        <v>750</v>
      </c>
      <c r="I47" s="77">
        <f t="shared" si="0"/>
        <v>22930</v>
      </c>
      <c r="J47" s="78" t="s">
        <v>261</v>
      </c>
      <c r="K47" s="79" t="s">
        <v>262</v>
      </c>
      <c r="L47" s="70"/>
      <c r="N47" s="56"/>
    </row>
    <row r="48" spans="1:14" ht="21">
      <c r="A48" s="71">
        <f t="shared" si="4"/>
        <v>40</v>
      </c>
      <c r="B48" s="87" t="s">
        <v>263</v>
      </c>
      <c r="C48" s="87" t="s">
        <v>264</v>
      </c>
      <c r="D48" s="73" t="s">
        <v>265</v>
      </c>
      <c r="E48" s="82" t="s">
        <v>78</v>
      </c>
      <c r="F48" s="31" t="s">
        <v>79</v>
      </c>
      <c r="G48" s="76">
        <v>23380</v>
      </c>
      <c r="H48" s="77">
        <f t="shared" si="3"/>
        <v>750</v>
      </c>
      <c r="I48" s="77">
        <f t="shared" si="0"/>
        <v>23380</v>
      </c>
      <c r="J48" s="78" t="s">
        <v>266</v>
      </c>
      <c r="K48" s="79" t="s">
        <v>267</v>
      </c>
      <c r="L48" s="70"/>
      <c r="N48" s="56"/>
    </row>
    <row r="49" spans="1:14" ht="21">
      <c r="A49" s="71">
        <f t="shared" si="4"/>
        <v>41</v>
      </c>
      <c r="B49" s="97" t="s">
        <v>268</v>
      </c>
      <c r="C49" s="97" t="s">
        <v>269</v>
      </c>
      <c r="D49" s="73" t="s">
        <v>270</v>
      </c>
      <c r="E49" s="82" t="s">
        <v>78</v>
      </c>
      <c r="F49" s="31" t="s">
        <v>79</v>
      </c>
      <c r="G49" s="76">
        <v>23500</v>
      </c>
      <c r="H49" s="77">
        <f t="shared" si="3"/>
        <v>750</v>
      </c>
      <c r="I49" s="77">
        <f t="shared" si="0"/>
        <v>23500</v>
      </c>
      <c r="J49" s="78" t="s">
        <v>271</v>
      </c>
      <c r="K49" s="79" t="s">
        <v>272</v>
      </c>
      <c r="L49" s="70"/>
      <c r="N49" s="56"/>
    </row>
    <row r="50" spans="1:14" ht="21" customHeight="1">
      <c r="A50" s="71">
        <f t="shared" si="4"/>
        <v>42</v>
      </c>
      <c r="B50" s="87" t="s">
        <v>273</v>
      </c>
      <c r="C50" s="87" t="s">
        <v>274</v>
      </c>
      <c r="D50" s="73" t="s">
        <v>275</v>
      </c>
      <c r="E50" s="82" t="s">
        <v>78</v>
      </c>
      <c r="F50" s="31" t="s">
        <v>79</v>
      </c>
      <c r="G50" s="76">
        <v>18900</v>
      </c>
      <c r="H50" s="77">
        <v>750</v>
      </c>
      <c r="I50" s="77">
        <f t="shared" si="0"/>
        <v>18900</v>
      </c>
      <c r="J50" s="78" t="s">
        <v>271</v>
      </c>
      <c r="K50" s="83" t="s">
        <v>276</v>
      </c>
      <c r="L50" s="70"/>
      <c r="N50" s="56"/>
    </row>
    <row r="51" spans="1:14" ht="21">
      <c r="A51" s="71">
        <f t="shared" si="4"/>
        <v>43</v>
      </c>
      <c r="B51" s="97" t="s">
        <v>277</v>
      </c>
      <c r="C51" s="97" t="s">
        <v>278</v>
      </c>
      <c r="D51" s="73" t="s">
        <v>279</v>
      </c>
      <c r="E51" s="82" t="s">
        <v>78</v>
      </c>
      <c r="F51" s="31" t="s">
        <v>79</v>
      </c>
      <c r="G51" s="76">
        <v>21170</v>
      </c>
      <c r="H51" s="77">
        <f>TRUNC(IF(G51=0,0,IF(G51&lt;=1650,1650,IF(G51&gt;=15000,15000,G51)))*0.05+0.505)</f>
        <v>750</v>
      </c>
      <c r="I51" s="77">
        <f t="shared" si="0"/>
        <v>21170</v>
      </c>
      <c r="J51" s="78" t="s">
        <v>280</v>
      </c>
      <c r="K51" s="79" t="s">
        <v>281</v>
      </c>
      <c r="L51" s="70"/>
      <c r="N51" s="56"/>
    </row>
    <row r="52" spans="1:14" ht="21">
      <c r="A52" s="71">
        <f t="shared" si="4"/>
        <v>44</v>
      </c>
      <c r="B52" s="77" t="s">
        <v>282</v>
      </c>
      <c r="C52" s="77" t="s">
        <v>283</v>
      </c>
      <c r="D52" s="73" t="s">
        <v>284</v>
      </c>
      <c r="E52" s="82" t="s">
        <v>78</v>
      </c>
      <c r="F52" s="31" t="s">
        <v>79</v>
      </c>
      <c r="G52" s="76">
        <v>23360</v>
      </c>
      <c r="H52" s="77">
        <f>TRUNC(IF(G52=0,0,IF(G52&lt;=1650,1650,IF(G52&gt;=15000,15000,G52)))*0.05+0.505)</f>
        <v>750</v>
      </c>
      <c r="I52" s="77">
        <f t="shared" si="0"/>
        <v>23360</v>
      </c>
      <c r="J52" s="84" t="s">
        <v>285</v>
      </c>
      <c r="K52" s="79" t="s">
        <v>286</v>
      </c>
      <c r="L52" s="70"/>
      <c r="N52" s="56"/>
    </row>
    <row r="53" spans="1:14" ht="21">
      <c r="A53" s="71">
        <f t="shared" si="4"/>
        <v>45</v>
      </c>
      <c r="B53" s="72" t="s">
        <v>287</v>
      </c>
      <c r="C53" s="72" t="s">
        <v>288</v>
      </c>
      <c r="D53" s="73" t="s">
        <v>289</v>
      </c>
      <c r="E53" s="82" t="s">
        <v>78</v>
      </c>
      <c r="F53" s="31" t="s">
        <v>79</v>
      </c>
      <c r="G53" s="76">
        <v>22650</v>
      </c>
      <c r="H53" s="77">
        <f>TRUNC(IF(G53=0,0,IF(G53&lt;=1650,1650,IF(G53&gt;=15000,15000,G53)))*0.05+0.505)</f>
        <v>750</v>
      </c>
      <c r="I53" s="77">
        <f t="shared" si="0"/>
        <v>22650</v>
      </c>
      <c r="J53" s="78" t="s">
        <v>98</v>
      </c>
      <c r="K53" s="79" t="s">
        <v>290</v>
      </c>
      <c r="L53" s="70"/>
      <c r="N53" s="56"/>
    </row>
    <row r="54" spans="1:14" ht="21">
      <c r="A54" s="71">
        <f t="shared" si="4"/>
        <v>46</v>
      </c>
      <c r="B54" s="99" t="s">
        <v>291</v>
      </c>
      <c r="C54" s="77" t="s">
        <v>292</v>
      </c>
      <c r="D54" s="73"/>
      <c r="E54" s="82" t="s">
        <v>78</v>
      </c>
      <c r="F54" s="31" t="s">
        <v>79</v>
      </c>
      <c r="G54" s="161" t="s">
        <v>520</v>
      </c>
      <c r="H54" s="77"/>
      <c r="I54" s="77"/>
      <c r="J54" s="78" t="s">
        <v>293</v>
      </c>
      <c r="K54" s="100"/>
      <c r="L54" s="101"/>
      <c r="N54" s="56"/>
    </row>
    <row r="55" spans="1:14" ht="21">
      <c r="A55" s="71">
        <f t="shared" si="4"/>
        <v>47</v>
      </c>
      <c r="B55" s="77" t="s">
        <v>294</v>
      </c>
      <c r="C55" s="77" t="s">
        <v>295</v>
      </c>
      <c r="D55" s="73" t="s">
        <v>296</v>
      </c>
      <c r="E55" s="82" t="s">
        <v>78</v>
      </c>
      <c r="F55" s="31" t="s">
        <v>79</v>
      </c>
      <c r="G55" s="76">
        <v>23390</v>
      </c>
      <c r="H55" s="77">
        <f>TRUNC(IF(G55=0,0,IF(G55&lt;=1650,1650,IF(G55&gt;=15000,15000,G55)))*0.05+0.505)</f>
        <v>750</v>
      </c>
      <c r="I55" s="77">
        <f aca="true" t="shared" si="5" ref="I55:I89">+G55</f>
        <v>23390</v>
      </c>
      <c r="J55" s="78" t="s">
        <v>297</v>
      </c>
      <c r="K55" s="100" t="s">
        <v>298</v>
      </c>
      <c r="L55" s="47"/>
      <c r="N55" s="56"/>
    </row>
    <row r="56" spans="1:14" ht="21">
      <c r="A56" s="71">
        <f t="shared" si="4"/>
        <v>48</v>
      </c>
      <c r="B56" s="77" t="s">
        <v>299</v>
      </c>
      <c r="C56" s="77" t="s">
        <v>300</v>
      </c>
      <c r="D56" s="73" t="s">
        <v>301</v>
      </c>
      <c r="E56" s="82" t="s">
        <v>78</v>
      </c>
      <c r="F56" s="31" t="s">
        <v>79</v>
      </c>
      <c r="G56" s="76">
        <v>23040</v>
      </c>
      <c r="H56" s="77">
        <f>TRUNC(IF(G56=0,0,IF(G56&lt;=1650,1650,IF(G56&gt;=15000,15000,G56)))*0.05+0.505)</f>
        <v>750</v>
      </c>
      <c r="I56" s="77">
        <f t="shared" si="5"/>
        <v>23040</v>
      </c>
      <c r="J56" s="78" t="s">
        <v>302</v>
      </c>
      <c r="K56" s="100" t="s">
        <v>303</v>
      </c>
      <c r="L56" s="70"/>
      <c r="N56" s="56"/>
    </row>
    <row r="57" spans="1:14" ht="21">
      <c r="A57" s="71">
        <f t="shared" si="4"/>
        <v>49</v>
      </c>
      <c r="B57" s="77" t="s">
        <v>304</v>
      </c>
      <c r="C57" s="77" t="s">
        <v>305</v>
      </c>
      <c r="D57" s="73" t="s">
        <v>306</v>
      </c>
      <c r="E57" s="82" t="s">
        <v>78</v>
      </c>
      <c r="F57" s="31" t="s">
        <v>79</v>
      </c>
      <c r="G57" s="76">
        <v>23670</v>
      </c>
      <c r="H57" s="77">
        <f>TRUNC(IF(G57=0,0,IF(G57&lt;=1650,1650,IF(G57&gt;=15000,15000,G57)))*0.05+0.505)</f>
        <v>750</v>
      </c>
      <c r="I57" s="77">
        <f t="shared" si="5"/>
        <v>23670</v>
      </c>
      <c r="J57" s="78" t="s">
        <v>307</v>
      </c>
      <c r="K57" s="100" t="s">
        <v>308</v>
      </c>
      <c r="L57" s="70"/>
      <c r="N57" s="56"/>
    </row>
    <row r="58" spans="1:15" ht="21">
      <c r="A58" s="71">
        <f t="shared" si="4"/>
        <v>50</v>
      </c>
      <c r="B58" s="77" t="s">
        <v>309</v>
      </c>
      <c r="C58" s="77" t="s">
        <v>310</v>
      </c>
      <c r="D58" s="73" t="s">
        <v>311</v>
      </c>
      <c r="E58" s="82" t="s">
        <v>78</v>
      </c>
      <c r="F58" s="31" t="s">
        <v>79</v>
      </c>
      <c r="G58" s="76">
        <v>18540</v>
      </c>
      <c r="H58" s="77">
        <v>750</v>
      </c>
      <c r="I58" s="77">
        <f t="shared" si="5"/>
        <v>18540</v>
      </c>
      <c r="J58" s="78" t="s">
        <v>312</v>
      </c>
      <c r="K58" s="100" t="s">
        <v>313</v>
      </c>
      <c r="L58" s="70"/>
      <c r="N58" s="56"/>
      <c r="O58" s="102"/>
    </row>
    <row r="59" spans="1:14" ht="21">
      <c r="A59" s="71">
        <f t="shared" si="4"/>
        <v>51</v>
      </c>
      <c r="B59" s="77" t="s">
        <v>314</v>
      </c>
      <c r="C59" s="77" t="s">
        <v>315</v>
      </c>
      <c r="D59" s="73" t="s">
        <v>316</v>
      </c>
      <c r="E59" s="82" t="s">
        <v>78</v>
      </c>
      <c r="F59" s="31" t="s">
        <v>79</v>
      </c>
      <c r="G59" s="76">
        <v>23300</v>
      </c>
      <c r="H59" s="77">
        <f aca="true" t="shared" si="6" ref="H59:H89">TRUNC(IF(G59=0,0,IF(G59&lt;=1650,1650,IF(G59&gt;=15000,15000,G59)))*0.05+0.505)</f>
        <v>750</v>
      </c>
      <c r="I59" s="77">
        <f t="shared" si="5"/>
        <v>23300</v>
      </c>
      <c r="J59" s="78" t="s">
        <v>280</v>
      </c>
      <c r="K59" s="79" t="s">
        <v>317</v>
      </c>
      <c r="L59" s="70"/>
      <c r="N59" s="56"/>
    </row>
    <row r="60" spans="1:14" ht="21">
      <c r="A60" s="71">
        <f t="shared" si="4"/>
        <v>52</v>
      </c>
      <c r="B60" s="77" t="s">
        <v>318</v>
      </c>
      <c r="C60" s="77" t="s">
        <v>319</v>
      </c>
      <c r="D60" s="73" t="s">
        <v>320</v>
      </c>
      <c r="E60" s="82" t="s">
        <v>78</v>
      </c>
      <c r="F60" s="31" t="s">
        <v>79</v>
      </c>
      <c r="G60" s="76">
        <v>22280</v>
      </c>
      <c r="H60" s="77">
        <f t="shared" si="6"/>
        <v>750</v>
      </c>
      <c r="I60" s="77">
        <f t="shared" si="5"/>
        <v>22280</v>
      </c>
      <c r="J60" s="78" t="s">
        <v>321</v>
      </c>
      <c r="K60" s="79" t="s">
        <v>322</v>
      </c>
      <c r="L60" s="70"/>
      <c r="N60" s="56"/>
    </row>
    <row r="61" spans="1:14" ht="21">
      <c r="A61" s="71">
        <f t="shared" si="4"/>
        <v>53</v>
      </c>
      <c r="B61" s="77" t="s">
        <v>323</v>
      </c>
      <c r="C61" s="77" t="s">
        <v>324</v>
      </c>
      <c r="D61" s="73" t="s">
        <v>325</v>
      </c>
      <c r="E61" s="82" t="s">
        <v>78</v>
      </c>
      <c r="F61" s="31" t="s">
        <v>79</v>
      </c>
      <c r="G61" s="76">
        <v>23170</v>
      </c>
      <c r="H61" s="77">
        <f t="shared" si="6"/>
        <v>750</v>
      </c>
      <c r="I61" s="77">
        <f t="shared" si="5"/>
        <v>23170</v>
      </c>
      <c r="J61" s="78" t="s">
        <v>326</v>
      </c>
      <c r="K61" s="100" t="s">
        <v>327</v>
      </c>
      <c r="L61" s="70"/>
      <c r="N61" s="13"/>
    </row>
    <row r="62" spans="1:14" ht="21">
      <c r="A62" s="71">
        <f t="shared" si="4"/>
        <v>54</v>
      </c>
      <c r="B62" s="72" t="s">
        <v>328</v>
      </c>
      <c r="C62" s="72" t="s">
        <v>329</v>
      </c>
      <c r="D62" s="73" t="s">
        <v>330</v>
      </c>
      <c r="E62" s="82" t="s">
        <v>78</v>
      </c>
      <c r="F62" s="31" t="s">
        <v>79</v>
      </c>
      <c r="G62" s="76">
        <v>21040</v>
      </c>
      <c r="H62" s="77">
        <f t="shared" si="6"/>
        <v>750</v>
      </c>
      <c r="I62" s="77">
        <f t="shared" si="5"/>
        <v>21040</v>
      </c>
      <c r="J62" s="78" t="s">
        <v>326</v>
      </c>
      <c r="K62" s="100" t="s">
        <v>331</v>
      </c>
      <c r="L62" s="103"/>
      <c r="N62" s="13"/>
    </row>
    <row r="63" spans="1:14" ht="21">
      <c r="A63" s="71">
        <f t="shared" si="4"/>
        <v>55</v>
      </c>
      <c r="B63" s="77" t="s">
        <v>332</v>
      </c>
      <c r="C63" s="77" t="s">
        <v>333</v>
      </c>
      <c r="D63" s="73" t="s">
        <v>334</v>
      </c>
      <c r="E63" s="82" t="s">
        <v>78</v>
      </c>
      <c r="F63" s="31" t="s">
        <v>79</v>
      </c>
      <c r="G63" s="76">
        <v>22800</v>
      </c>
      <c r="H63" s="77">
        <f t="shared" si="6"/>
        <v>750</v>
      </c>
      <c r="I63" s="77">
        <f t="shared" si="5"/>
        <v>22800</v>
      </c>
      <c r="J63" s="78" t="s">
        <v>335</v>
      </c>
      <c r="K63" s="100" t="s">
        <v>336</v>
      </c>
      <c r="L63" s="70"/>
      <c r="N63" s="13"/>
    </row>
    <row r="64" spans="1:14" ht="21">
      <c r="A64" s="71">
        <f t="shared" si="4"/>
        <v>56</v>
      </c>
      <c r="B64" s="77" t="s">
        <v>337</v>
      </c>
      <c r="C64" s="77" t="s">
        <v>338</v>
      </c>
      <c r="D64" s="73" t="s">
        <v>339</v>
      </c>
      <c r="E64" s="82" t="s">
        <v>78</v>
      </c>
      <c r="F64" s="31" t="s">
        <v>79</v>
      </c>
      <c r="G64" s="76">
        <v>21950</v>
      </c>
      <c r="H64" s="77">
        <f t="shared" si="6"/>
        <v>750</v>
      </c>
      <c r="I64" s="77">
        <f t="shared" si="5"/>
        <v>21950</v>
      </c>
      <c r="J64" s="84" t="s">
        <v>340</v>
      </c>
      <c r="K64" s="100" t="s">
        <v>341</v>
      </c>
      <c r="L64" s="70"/>
      <c r="N64" s="13"/>
    </row>
    <row r="65" spans="1:14" ht="21">
      <c r="A65" s="71">
        <f t="shared" si="4"/>
        <v>57</v>
      </c>
      <c r="B65" s="77" t="s">
        <v>342</v>
      </c>
      <c r="C65" s="77" t="s">
        <v>343</v>
      </c>
      <c r="D65" s="73" t="s">
        <v>344</v>
      </c>
      <c r="E65" s="82" t="s">
        <v>78</v>
      </c>
      <c r="F65" s="31" t="s">
        <v>79</v>
      </c>
      <c r="G65" s="76">
        <v>23210</v>
      </c>
      <c r="H65" s="77">
        <f t="shared" si="6"/>
        <v>750</v>
      </c>
      <c r="I65" s="77">
        <f t="shared" si="5"/>
        <v>23210</v>
      </c>
      <c r="J65" s="84" t="s">
        <v>340</v>
      </c>
      <c r="K65" s="100" t="s">
        <v>345</v>
      </c>
      <c r="L65" s="70"/>
      <c r="N65" s="13"/>
    </row>
    <row r="66" spans="1:14" ht="21">
      <c r="A66" s="71">
        <f t="shared" si="4"/>
        <v>58</v>
      </c>
      <c r="B66" s="77" t="s">
        <v>346</v>
      </c>
      <c r="C66" s="77" t="s">
        <v>347</v>
      </c>
      <c r="D66" s="73" t="s">
        <v>348</v>
      </c>
      <c r="E66" s="82" t="s">
        <v>78</v>
      </c>
      <c r="F66" s="31" t="s">
        <v>79</v>
      </c>
      <c r="G66" s="76">
        <v>22210</v>
      </c>
      <c r="H66" s="77">
        <f t="shared" si="6"/>
        <v>750</v>
      </c>
      <c r="I66" s="77">
        <f t="shared" si="5"/>
        <v>22210</v>
      </c>
      <c r="J66" s="78" t="s">
        <v>349</v>
      </c>
      <c r="K66" s="100" t="s">
        <v>350</v>
      </c>
      <c r="L66" s="80"/>
      <c r="N66" s="13"/>
    </row>
    <row r="67" spans="1:14" ht="21">
      <c r="A67" s="71">
        <f t="shared" si="4"/>
        <v>59</v>
      </c>
      <c r="B67" s="77" t="s">
        <v>351</v>
      </c>
      <c r="C67" s="77" t="s">
        <v>352</v>
      </c>
      <c r="D67" s="73" t="s">
        <v>353</v>
      </c>
      <c r="E67" s="82" t="s">
        <v>78</v>
      </c>
      <c r="F67" s="31" t="s">
        <v>79</v>
      </c>
      <c r="G67" s="76">
        <v>21180</v>
      </c>
      <c r="H67" s="77">
        <f t="shared" si="6"/>
        <v>750</v>
      </c>
      <c r="I67" s="77">
        <f t="shared" si="5"/>
        <v>21180</v>
      </c>
      <c r="J67" s="78" t="s">
        <v>354</v>
      </c>
      <c r="K67" s="100" t="s">
        <v>355</v>
      </c>
      <c r="L67" s="70"/>
      <c r="N67" s="13"/>
    </row>
    <row r="68" spans="1:14" ht="21">
      <c r="A68" s="71">
        <f t="shared" si="4"/>
        <v>60</v>
      </c>
      <c r="B68" s="77" t="s">
        <v>356</v>
      </c>
      <c r="C68" s="77" t="s">
        <v>357</v>
      </c>
      <c r="D68" s="73" t="s">
        <v>358</v>
      </c>
      <c r="E68" s="82" t="s">
        <v>78</v>
      </c>
      <c r="F68" s="31" t="s">
        <v>79</v>
      </c>
      <c r="G68" s="76">
        <v>23310</v>
      </c>
      <c r="H68" s="77">
        <f t="shared" si="6"/>
        <v>750</v>
      </c>
      <c r="I68" s="77">
        <f t="shared" si="5"/>
        <v>23310</v>
      </c>
      <c r="J68" s="84" t="s">
        <v>359</v>
      </c>
      <c r="K68" s="100" t="s">
        <v>360</v>
      </c>
      <c r="L68" s="70"/>
      <c r="N68" s="13"/>
    </row>
    <row r="69" spans="1:14" ht="21">
      <c r="A69" s="71">
        <f t="shared" si="4"/>
        <v>61</v>
      </c>
      <c r="B69" s="72" t="s">
        <v>361</v>
      </c>
      <c r="C69" s="72" t="s">
        <v>362</v>
      </c>
      <c r="D69" s="73" t="s">
        <v>363</v>
      </c>
      <c r="E69" s="82" t="s">
        <v>78</v>
      </c>
      <c r="F69" s="31" t="s">
        <v>79</v>
      </c>
      <c r="G69" s="76">
        <v>23220</v>
      </c>
      <c r="H69" s="77">
        <f t="shared" si="6"/>
        <v>750</v>
      </c>
      <c r="I69" s="77">
        <f t="shared" si="5"/>
        <v>23220</v>
      </c>
      <c r="J69" s="84" t="s">
        <v>359</v>
      </c>
      <c r="K69" s="100" t="s">
        <v>364</v>
      </c>
      <c r="L69" s="70"/>
      <c r="N69" s="13"/>
    </row>
    <row r="70" spans="1:14" ht="21">
      <c r="A70" s="71">
        <f t="shared" si="4"/>
        <v>62</v>
      </c>
      <c r="B70" s="77" t="s">
        <v>365</v>
      </c>
      <c r="C70" s="77" t="s">
        <v>366</v>
      </c>
      <c r="D70" s="73" t="s">
        <v>367</v>
      </c>
      <c r="E70" s="82" t="s">
        <v>78</v>
      </c>
      <c r="F70" s="31" t="s">
        <v>79</v>
      </c>
      <c r="G70" s="76">
        <v>18580</v>
      </c>
      <c r="H70" s="77">
        <f t="shared" si="6"/>
        <v>750</v>
      </c>
      <c r="I70" s="77">
        <f t="shared" si="5"/>
        <v>18580</v>
      </c>
      <c r="J70" s="78" t="s">
        <v>121</v>
      </c>
      <c r="K70" s="100" t="s">
        <v>368</v>
      </c>
      <c r="L70" s="70"/>
      <c r="N70" s="13"/>
    </row>
    <row r="71" spans="1:14" ht="21">
      <c r="A71" s="71">
        <f t="shared" si="4"/>
        <v>63</v>
      </c>
      <c r="B71" s="77" t="s">
        <v>369</v>
      </c>
      <c r="C71" s="77" t="s">
        <v>370</v>
      </c>
      <c r="D71" s="73" t="s">
        <v>371</v>
      </c>
      <c r="E71" s="82" t="s">
        <v>78</v>
      </c>
      <c r="F71" s="31" t="s">
        <v>79</v>
      </c>
      <c r="G71" s="76">
        <v>23020</v>
      </c>
      <c r="H71" s="77">
        <f t="shared" si="6"/>
        <v>750</v>
      </c>
      <c r="I71" s="77">
        <f t="shared" si="5"/>
        <v>23020</v>
      </c>
      <c r="J71" s="78" t="s">
        <v>372</v>
      </c>
      <c r="K71" s="100" t="s">
        <v>373</v>
      </c>
      <c r="L71" s="80"/>
      <c r="N71" s="13"/>
    </row>
    <row r="72" spans="1:14" ht="21">
      <c r="A72" s="71">
        <f t="shared" si="4"/>
        <v>64</v>
      </c>
      <c r="B72" s="77" t="s">
        <v>374</v>
      </c>
      <c r="C72" s="77" t="s">
        <v>375</v>
      </c>
      <c r="D72" s="73" t="s">
        <v>376</v>
      </c>
      <c r="E72" s="82" t="s">
        <v>78</v>
      </c>
      <c r="F72" s="31" t="s">
        <v>79</v>
      </c>
      <c r="G72" s="76">
        <v>23420</v>
      </c>
      <c r="H72" s="77">
        <f t="shared" si="6"/>
        <v>750</v>
      </c>
      <c r="I72" s="77">
        <f t="shared" si="5"/>
        <v>23420</v>
      </c>
      <c r="J72" s="78" t="s">
        <v>377</v>
      </c>
      <c r="K72" s="100" t="s">
        <v>378</v>
      </c>
      <c r="L72" s="70"/>
      <c r="N72" s="13"/>
    </row>
    <row r="73" spans="1:14" ht="21">
      <c r="A73" s="71">
        <f t="shared" si="4"/>
        <v>65</v>
      </c>
      <c r="B73" s="77" t="s">
        <v>379</v>
      </c>
      <c r="C73" s="77" t="s">
        <v>380</v>
      </c>
      <c r="D73" s="73" t="s">
        <v>381</v>
      </c>
      <c r="E73" s="82" t="s">
        <v>78</v>
      </c>
      <c r="F73" s="31" t="s">
        <v>79</v>
      </c>
      <c r="G73" s="76">
        <v>22120</v>
      </c>
      <c r="H73" s="77">
        <f t="shared" si="6"/>
        <v>750</v>
      </c>
      <c r="I73" s="77">
        <f t="shared" si="5"/>
        <v>22120</v>
      </c>
      <c r="J73" s="78" t="s">
        <v>30</v>
      </c>
      <c r="K73" s="100" t="s">
        <v>382</v>
      </c>
      <c r="L73" s="70"/>
      <c r="N73" s="13"/>
    </row>
    <row r="74" spans="1:14" ht="21">
      <c r="A74" s="71">
        <f aca="true" t="shared" si="7" ref="A74:A89">+A73+1</f>
        <v>66</v>
      </c>
      <c r="B74" s="77" t="s">
        <v>383</v>
      </c>
      <c r="C74" s="77" t="s">
        <v>384</v>
      </c>
      <c r="D74" s="73" t="s">
        <v>385</v>
      </c>
      <c r="E74" s="82" t="s">
        <v>78</v>
      </c>
      <c r="F74" s="31" t="s">
        <v>79</v>
      </c>
      <c r="G74" s="76">
        <v>23150</v>
      </c>
      <c r="H74" s="77">
        <f t="shared" si="6"/>
        <v>750</v>
      </c>
      <c r="I74" s="77">
        <f t="shared" si="5"/>
        <v>23150</v>
      </c>
      <c r="J74" s="78" t="s">
        <v>30</v>
      </c>
      <c r="K74" s="100" t="s">
        <v>386</v>
      </c>
      <c r="L74" s="80"/>
      <c r="N74" s="13"/>
    </row>
    <row r="75" spans="1:14" ht="21">
      <c r="A75" s="71">
        <f t="shared" si="7"/>
        <v>67</v>
      </c>
      <c r="B75" s="77" t="s">
        <v>387</v>
      </c>
      <c r="C75" s="77" t="s">
        <v>388</v>
      </c>
      <c r="D75" s="73" t="s">
        <v>389</v>
      </c>
      <c r="E75" s="82" t="s">
        <v>78</v>
      </c>
      <c r="F75" s="31" t="s">
        <v>79</v>
      </c>
      <c r="G75" s="76">
        <v>20120</v>
      </c>
      <c r="H75" s="77">
        <f t="shared" si="6"/>
        <v>750</v>
      </c>
      <c r="I75" s="77">
        <f t="shared" si="5"/>
        <v>20120</v>
      </c>
      <c r="J75" s="78" t="s">
        <v>45</v>
      </c>
      <c r="K75" s="100" t="s">
        <v>390</v>
      </c>
      <c r="L75" s="70"/>
      <c r="N75" s="13"/>
    </row>
    <row r="76" spans="1:14" ht="21">
      <c r="A76" s="71">
        <f t="shared" si="7"/>
        <v>68</v>
      </c>
      <c r="B76" s="77" t="s">
        <v>391</v>
      </c>
      <c r="C76" s="77" t="s">
        <v>392</v>
      </c>
      <c r="D76" s="73" t="s">
        <v>393</v>
      </c>
      <c r="E76" s="82" t="s">
        <v>78</v>
      </c>
      <c r="F76" s="31" t="s">
        <v>79</v>
      </c>
      <c r="G76" s="76">
        <v>23270</v>
      </c>
      <c r="H76" s="77">
        <f t="shared" si="6"/>
        <v>750</v>
      </c>
      <c r="I76" s="77">
        <f t="shared" si="5"/>
        <v>23270</v>
      </c>
      <c r="J76" s="78" t="s">
        <v>394</v>
      </c>
      <c r="K76" s="100" t="s">
        <v>395</v>
      </c>
      <c r="L76" s="70"/>
      <c r="N76" s="13"/>
    </row>
    <row r="77" spans="1:14" ht="21">
      <c r="A77" s="71">
        <f t="shared" si="7"/>
        <v>69</v>
      </c>
      <c r="B77" s="77" t="s">
        <v>396</v>
      </c>
      <c r="C77" s="77" t="s">
        <v>397</v>
      </c>
      <c r="D77" s="73" t="s">
        <v>398</v>
      </c>
      <c r="E77" s="82" t="s">
        <v>78</v>
      </c>
      <c r="F77" s="31" t="s">
        <v>79</v>
      </c>
      <c r="G77" s="76">
        <v>23260</v>
      </c>
      <c r="H77" s="77">
        <f t="shared" si="6"/>
        <v>750</v>
      </c>
      <c r="I77" s="77">
        <f t="shared" si="5"/>
        <v>23260</v>
      </c>
      <c r="J77" s="78" t="s">
        <v>399</v>
      </c>
      <c r="K77" s="100" t="s">
        <v>400</v>
      </c>
      <c r="L77" s="70"/>
      <c r="N77" s="13"/>
    </row>
    <row r="78" spans="1:14" ht="21">
      <c r="A78" s="71">
        <f t="shared" si="7"/>
        <v>70</v>
      </c>
      <c r="B78" s="77" t="s">
        <v>401</v>
      </c>
      <c r="C78" s="77" t="s">
        <v>402</v>
      </c>
      <c r="D78" s="73" t="s">
        <v>403</v>
      </c>
      <c r="E78" s="82" t="s">
        <v>78</v>
      </c>
      <c r="F78" s="31" t="s">
        <v>79</v>
      </c>
      <c r="G78" s="76">
        <v>23420</v>
      </c>
      <c r="H78" s="77">
        <f t="shared" si="6"/>
        <v>750</v>
      </c>
      <c r="I78" s="77">
        <f t="shared" si="5"/>
        <v>23420</v>
      </c>
      <c r="J78" s="78" t="s">
        <v>404</v>
      </c>
      <c r="K78" s="100" t="s">
        <v>405</v>
      </c>
      <c r="L78" s="80"/>
      <c r="N78" s="13"/>
    </row>
    <row r="79" spans="1:14" ht="21">
      <c r="A79" s="71">
        <f t="shared" si="7"/>
        <v>71</v>
      </c>
      <c r="B79" s="77" t="s">
        <v>406</v>
      </c>
      <c r="C79" s="77" t="s">
        <v>407</v>
      </c>
      <c r="D79" s="73" t="s">
        <v>408</v>
      </c>
      <c r="E79" s="82" t="s">
        <v>78</v>
      </c>
      <c r="F79" s="31" t="s">
        <v>79</v>
      </c>
      <c r="G79" s="76">
        <v>23450</v>
      </c>
      <c r="H79" s="77">
        <f t="shared" si="6"/>
        <v>750</v>
      </c>
      <c r="I79" s="77">
        <f t="shared" si="5"/>
        <v>23450</v>
      </c>
      <c r="J79" s="78" t="s">
        <v>409</v>
      </c>
      <c r="K79" s="100" t="s">
        <v>410</v>
      </c>
      <c r="L79" s="70"/>
      <c r="N79" s="13"/>
    </row>
    <row r="80" spans="1:14" ht="21">
      <c r="A80" s="71">
        <f t="shared" si="7"/>
        <v>72</v>
      </c>
      <c r="B80" s="77" t="s">
        <v>411</v>
      </c>
      <c r="C80" s="77" t="s">
        <v>412</v>
      </c>
      <c r="D80" s="73" t="s">
        <v>413</v>
      </c>
      <c r="E80" s="82" t="s">
        <v>78</v>
      </c>
      <c r="F80" s="31" t="s">
        <v>79</v>
      </c>
      <c r="G80" s="76">
        <v>23180</v>
      </c>
      <c r="H80" s="77">
        <f t="shared" si="6"/>
        <v>750</v>
      </c>
      <c r="I80" s="77">
        <f t="shared" si="5"/>
        <v>23180</v>
      </c>
      <c r="J80" s="78" t="s">
        <v>414</v>
      </c>
      <c r="K80" s="100" t="s">
        <v>415</v>
      </c>
      <c r="L80" s="80"/>
      <c r="N80" s="13"/>
    </row>
    <row r="81" spans="1:14" ht="21">
      <c r="A81" s="71">
        <f t="shared" si="7"/>
        <v>73</v>
      </c>
      <c r="B81" s="77" t="s">
        <v>416</v>
      </c>
      <c r="C81" s="77" t="s">
        <v>417</v>
      </c>
      <c r="D81" s="73" t="s">
        <v>418</v>
      </c>
      <c r="E81" s="82" t="s">
        <v>78</v>
      </c>
      <c r="F81" s="31" t="s">
        <v>79</v>
      </c>
      <c r="G81" s="76">
        <v>21970</v>
      </c>
      <c r="H81" s="77">
        <f t="shared" si="6"/>
        <v>750</v>
      </c>
      <c r="I81" s="77">
        <f t="shared" si="5"/>
        <v>21970</v>
      </c>
      <c r="J81" s="78" t="s">
        <v>419</v>
      </c>
      <c r="K81" s="100" t="s">
        <v>420</v>
      </c>
      <c r="L81" s="70"/>
      <c r="N81" s="13"/>
    </row>
    <row r="82" spans="1:14" ht="21">
      <c r="A82" s="71">
        <f t="shared" si="7"/>
        <v>74</v>
      </c>
      <c r="B82" s="77" t="s">
        <v>421</v>
      </c>
      <c r="C82" s="77" t="s">
        <v>422</v>
      </c>
      <c r="D82" s="73" t="s">
        <v>423</v>
      </c>
      <c r="E82" s="82" t="s">
        <v>78</v>
      </c>
      <c r="F82" s="31" t="s">
        <v>79</v>
      </c>
      <c r="G82" s="76">
        <v>23660</v>
      </c>
      <c r="H82" s="77">
        <f t="shared" si="6"/>
        <v>750</v>
      </c>
      <c r="I82" s="77">
        <f t="shared" si="5"/>
        <v>23660</v>
      </c>
      <c r="J82" s="78" t="s">
        <v>424</v>
      </c>
      <c r="K82" s="100" t="s">
        <v>425</v>
      </c>
      <c r="L82" s="70"/>
      <c r="N82" s="13"/>
    </row>
    <row r="83" spans="1:14" ht="21">
      <c r="A83" s="71">
        <f t="shared" si="7"/>
        <v>75</v>
      </c>
      <c r="B83" s="77" t="s">
        <v>426</v>
      </c>
      <c r="C83" s="77" t="s">
        <v>427</v>
      </c>
      <c r="D83" s="73" t="s">
        <v>428</v>
      </c>
      <c r="E83" s="82" t="s">
        <v>78</v>
      </c>
      <c r="F83" s="31" t="s">
        <v>79</v>
      </c>
      <c r="G83" s="76">
        <v>22420</v>
      </c>
      <c r="H83" s="77">
        <f t="shared" si="6"/>
        <v>750</v>
      </c>
      <c r="I83" s="77">
        <f t="shared" si="5"/>
        <v>22420</v>
      </c>
      <c r="J83" s="78" t="s">
        <v>429</v>
      </c>
      <c r="K83" s="100" t="s">
        <v>430</v>
      </c>
      <c r="L83" s="70"/>
      <c r="N83" s="13"/>
    </row>
    <row r="84" spans="1:14" ht="21">
      <c r="A84" s="71">
        <f t="shared" si="7"/>
        <v>76</v>
      </c>
      <c r="B84" s="77" t="s">
        <v>431</v>
      </c>
      <c r="C84" s="77" t="s">
        <v>432</v>
      </c>
      <c r="D84" s="73" t="s">
        <v>433</v>
      </c>
      <c r="E84" s="82" t="s">
        <v>78</v>
      </c>
      <c r="F84" s="31" t="s">
        <v>79</v>
      </c>
      <c r="G84" s="76">
        <v>22360</v>
      </c>
      <c r="H84" s="77">
        <f t="shared" si="6"/>
        <v>750</v>
      </c>
      <c r="I84" s="77">
        <f t="shared" si="5"/>
        <v>22360</v>
      </c>
      <c r="J84" s="78" t="s">
        <v>429</v>
      </c>
      <c r="K84" s="79" t="s">
        <v>434</v>
      </c>
      <c r="L84" s="70"/>
      <c r="N84" s="13"/>
    </row>
    <row r="85" spans="1:14" ht="21">
      <c r="A85" s="71">
        <f t="shared" si="7"/>
        <v>77</v>
      </c>
      <c r="B85" s="104" t="s">
        <v>435</v>
      </c>
      <c r="C85" s="104" t="s">
        <v>436</v>
      </c>
      <c r="D85" s="105">
        <v>5480790013085</v>
      </c>
      <c r="E85" s="4" t="s">
        <v>78</v>
      </c>
      <c r="F85" s="31" t="s">
        <v>79</v>
      </c>
      <c r="G85" s="106">
        <v>18000</v>
      </c>
      <c r="H85" s="77">
        <f t="shared" si="6"/>
        <v>750</v>
      </c>
      <c r="I85" s="107">
        <f t="shared" si="5"/>
        <v>18000</v>
      </c>
      <c r="J85" s="31" t="s">
        <v>437</v>
      </c>
      <c r="K85" s="108" t="s">
        <v>438</v>
      </c>
      <c r="L85" s="70"/>
      <c r="M85" s="109"/>
      <c r="N85" s="13"/>
    </row>
    <row r="86" spans="1:14" ht="21">
      <c r="A86" s="71">
        <f t="shared" si="7"/>
        <v>78</v>
      </c>
      <c r="B86" s="110" t="s">
        <v>439</v>
      </c>
      <c r="C86" s="110" t="s">
        <v>440</v>
      </c>
      <c r="D86" s="111">
        <v>1480700072262</v>
      </c>
      <c r="E86" s="112" t="s">
        <v>78</v>
      </c>
      <c r="F86" s="113" t="s">
        <v>79</v>
      </c>
      <c r="G86" s="114">
        <v>18000</v>
      </c>
      <c r="H86" s="77">
        <f t="shared" si="6"/>
        <v>750</v>
      </c>
      <c r="I86" s="107">
        <f t="shared" si="5"/>
        <v>18000</v>
      </c>
      <c r="J86" s="115" t="s">
        <v>441</v>
      </c>
      <c r="K86" s="100" t="s">
        <v>442</v>
      </c>
      <c r="L86" s="70"/>
      <c r="M86" s="109"/>
      <c r="N86" s="13"/>
    </row>
    <row r="87" spans="1:14" ht="21">
      <c r="A87" s="71">
        <f t="shared" si="7"/>
        <v>79</v>
      </c>
      <c r="B87" s="110" t="s">
        <v>443</v>
      </c>
      <c r="C87" s="110" t="s">
        <v>444</v>
      </c>
      <c r="D87" s="111">
        <v>1490700025493</v>
      </c>
      <c r="E87" s="112" t="s">
        <v>78</v>
      </c>
      <c r="F87" s="113" t="s">
        <v>79</v>
      </c>
      <c r="G87" s="114">
        <v>18000</v>
      </c>
      <c r="H87" s="77">
        <f t="shared" si="6"/>
        <v>750</v>
      </c>
      <c r="I87" s="107">
        <f t="shared" si="5"/>
        <v>18000</v>
      </c>
      <c r="J87" s="115" t="s">
        <v>445</v>
      </c>
      <c r="K87" s="100" t="s">
        <v>446</v>
      </c>
      <c r="L87" s="70"/>
      <c r="M87" s="109"/>
      <c r="N87" s="13"/>
    </row>
    <row r="88" spans="1:14" ht="21">
      <c r="A88" s="71">
        <f t="shared" si="7"/>
        <v>80</v>
      </c>
      <c r="B88" s="104" t="s">
        <v>447</v>
      </c>
      <c r="C88" s="104" t="s">
        <v>448</v>
      </c>
      <c r="D88" s="105">
        <v>1489900107653</v>
      </c>
      <c r="E88" s="4" t="s">
        <v>78</v>
      </c>
      <c r="F88" s="31" t="s">
        <v>79</v>
      </c>
      <c r="G88" s="106">
        <v>18000</v>
      </c>
      <c r="H88" s="77">
        <f t="shared" si="6"/>
        <v>750</v>
      </c>
      <c r="I88" s="77">
        <f t="shared" si="5"/>
        <v>18000</v>
      </c>
      <c r="J88" s="31" t="s">
        <v>449</v>
      </c>
      <c r="K88" s="116" t="s">
        <v>450</v>
      </c>
      <c r="L88" s="70"/>
      <c r="M88" s="109"/>
      <c r="N88" s="13"/>
    </row>
    <row r="89" spans="1:14" ht="21">
      <c r="A89" s="71">
        <f t="shared" si="7"/>
        <v>81</v>
      </c>
      <c r="B89" s="104" t="s">
        <v>451</v>
      </c>
      <c r="C89" s="104" t="s">
        <v>452</v>
      </c>
      <c r="D89" s="105">
        <v>1440300167436</v>
      </c>
      <c r="E89" s="4" t="s">
        <v>78</v>
      </c>
      <c r="F89" s="31" t="s">
        <v>79</v>
      </c>
      <c r="G89" s="106">
        <v>18000</v>
      </c>
      <c r="H89" s="77">
        <f t="shared" si="6"/>
        <v>750</v>
      </c>
      <c r="I89" s="77">
        <f t="shared" si="5"/>
        <v>18000</v>
      </c>
      <c r="J89" s="31" t="s">
        <v>453</v>
      </c>
      <c r="K89" s="162" t="s">
        <v>454</v>
      </c>
      <c r="L89" s="70"/>
      <c r="M89" s="109"/>
      <c r="N89" s="13"/>
    </row>
    <row r="90" spans="1:11" s="119" customFormat="1" ht="21">
      <c r="A90" s="120">
        <v>1</v>
      </c>
      <c r="B90" s="121" t="s">
        <v>455</v>
      </c>
      <c r="C90" s="121" t="s">
        <v>456</v>
      </c>
      <c r="D90" s="121" t="s">
        <v>457</v>
      </c>
      <c r="E90" s="121" t="s">
        <v>458</v>
      </c>
      <c r="F90" s="122" t="s">
        <v>459</v>
      </c>
      <c r="G90" s="123">
        <v>14260</v>
      </c>
      <c r="H90" s="124">
        <v>14260</v>
      </c>
      <c r="I90" s="125"/>
      <c r="J90" s="31" t="s">
        <v>11</v>
      </c>
      <c r="K90" s="118">
        <v>4201594238</v>
      </c>
    </row>
    <row r="91" spans="1:12" s="119" customFormat="1" ht="21">
      <c r="A91" s="120">
        <f aca="true" t="shared" si="8" ref="A91:A108">+A90+1</f>
        <v>2</v>
      </c>
      <c r="B91" s="121" t="s">
        <v>460</v>
      </c>
      <c r="C91" s="121" t="s">
        <v>461</v>
      </c>
      <c r="D91" s="121" t="s">
        <v>462</v>
      </c>
      <c r="E91" s="121" t="s">
        <v>458</v>
      </c>
      <c r="F91" s="122" t="s">
        <v>459</v>
      </c>
      <c r="G91" s="123">
        <v>12900</v>
      </c>
      <c r="H91" s="124">
        <v>10900</v>
      </c>
      <c r="I91" s="125">
        <v>2000</v>
      </c>
      <c r="J91" s="31" t="s">
        <v>437</v>
      </c>
      <c r="K91" s="126">
        <v>4200620537</v>
      </c>
      <c r="L91" s="70"/>
    </row>
    <row r="92" spans="1:11" s="119" customFormat="1" ht="21">
      <c r="A92" s="120">
        <f t="shared" si="8"/>
        <v>3</v>
      </c>
      <c r="B92" s="121" t="s">
        <v>463</v>
      </c>
      <c r="C92" s="121" t="s">
        <v>464</v>
      </c>
      <c r="D92" s="121" t="s">
        <v>465</v>
      </c>
      <c r="E92" s="121" t="s">
        <v>458</v>
      </c>
      <c r="F92" s="122" t="s">
        <v>459</v>
      </c>
      <c r="G92" s="127">
        <v>14460</v>
      </c>
      <c r="H92" s="124">
        <v>14460</v>
      </c>
      <c r="I92" s="125"/>
      <c r="J92" s="128" t="s">
        <v>156</v>
      </c>
      <c r="K92" s="126">
        <v>4201383644</v>
      </c>
    </row>
    <row r="93" spans="1:12" s="119" customFormat="1" ht="21">
      <c r="A93" s="120">
        <f t="shared" si="8"/>
        <v>4</v>
      </c>
      <c r="B93" s="121" t="s">
        <v>466</v>
      </c>
      <c r="C93" s="121" t="s">
        <v>467</v>
      </c>
      <c r="D93" s="121" t="s">
        <v>468</v>
      </c>
      <c r="E93" s="121" t="s">
        <v>458</v>
      </c>
      <c r="F93" s="122" t="s">
        <v>459</v>
      </c>
      <c r="G93" s="123">
        <v>13870</v>
      </c>
      <c r="H93" s="124">
        <v>13870</v>
      </c>
      <c r="I93" s="125"/>
      <c r="J93" s="31" t="s">
        <v>161</v>
      </c>
      <c r="K93" s="126">
        <v>4201848612</v>
      </c>
      <c r="L93" s="70"/>
    </row>
    <row r="94" spans="1:11" s="119" customFormat="1" ht="21">
      <c r="A94" s="120">
        <f t="shared" si="8"/>
        <v>5</v>
      </c>
      <c r="B94" s="121" t="s">
        <v>469</v>
      </c>
      <c r="C94" s="121" t="s">
        <v>470</v>
      </c>
      <c r="D94" s="121" t="s">
        <v>471</v>
      </c>
      <c r="E94" s="121" t="s">
        <v>458</v>
      </c>
      <c r="F94" s="122" t="s">
        <v>459</v>
      </c>
      <c r="G94" s="123">
        <v>14220</v>
      </c>
      <c r="H94" s="124">
        <v>14220</v>
      </c>
      <c r="I94" s="125"/>
      <c r="J94" s="31" t="s">
        <v>472</v>
      </c>
      <c r="K94" s="126">
        <v>4201848434</v>
      </c>
    </row>
    <row r="95" spans="1:12" s="119" customFormat="1" ht="21">
      <c r="A95" s="120">
        <f t="shared" si="8"/>
        <v>6</v>
      </c>
      <c r="B95" s="121" t="s">
        <v>473</v>
      </c>
      <c r="C95" s="121" t="s">
        <v>229</v>
      </c>
      <c r="D95" s="121" t="s">
        <v>474</v>
      </c>
      <c r="E95" s="121" t="s">
        <v>458</v>
      </c>
      <c r="F95" s="122" t="s">
        <v>459</v>
      </c>
      <c r="G95" s="123">
        <v>14270</v>
      </c>
      <c r="H95" s="124">
        <v>14270</v>
      </c>
      <c r="I95" s="125"/>
      <c r="J95" s="31" t="s">
        <v>186</v>
      </c>
      <c r="K95" s="126">
        <v>4201602680</v>
      </c>
      <c r="L95" s="70"/>
    </row>
    <row r="96" spans="1:11" s="119" customFormat="1" ht="21">
      <c r="A96" s="120">
        <f t="shared" si="8"/>
        <v>7</v>
      </c>
      <c r="B96" s="121" t="s">
        <v>475</v>
      </c>
      <c r="C96" s="121" t="s">
        <v>476</v>
      </c>
      <c r="D96" s="121" t="s">
        <v>477</v>
      </c>
      <c r="E96" s="121" t="s">
        <v>458</v>
      </c>
      <c r="F96" s="122" t="s">
        <v>459</v>
      </c>
      <c r="G96" s="127">
        <v>12880</v>
      </c>
      <c r="H96" s="124">
        <v>10880</v>
      </c>
      <c r="I96" s="125">
        <v>2000</v>
      </c>
      <c r="J96" s="128" t="s">
        <v>297</v>
      </c>
      <c r="K96" s="126">
        <v>4200648199</v>
      </c>
    </row>
    <row r="97" spans="1:12" s="119" customFormat="1" ht="21">
      <c r="A97" s="120">
        <f t="shared" si="8"/>
        <v>8</v>
      </c>
      <c r="B97" s="121" t="s">
        <v>478</v>
      </c>
      <c r="C97" s="121" t="s">
        <v>479</v>
      </c>
      <c r="D97" s="121" t="s">
        <v>480</v>
      </c>
      <c r="E97" s="121" t="s">
        <v>458</v>
      </c>
      <c r="F97" s="122" t="s">
        <v>459</v>
      </c>
      <c r="G97" s="123">
        <v>14360</v>
      </c>
      <c r="H97" s="124">
        <v>14360</v>
      </c>
      <c r="I97" s="125"/>
      <c r="J97" s="31" t="s">
        <v>326</v>
      </c>
      <c r="K97" s="126">
        <v>4201812278</v>
      </c>
      <c r="L97" s="70"/>
    </row>
    <row r="98" spans="1:11" s="119" customFormat="1" ht="21">
      <c r="A98" s="120">
        <f t="shared" si="8"/>
        <v>9</v>
      </c>
      <c r="B98" s="121" t="s">
        <v>481</v>
      </c>
      <c r="C98" s="121" t="s">
        <v>482</v>
      </c>
      <c r="D98" s="121" t="s">
        <v>483</v>
      </c>
      <c r="E98" s="121" t="s">
        <v>458</v>
      </c>
      <c r="F98" s="122" t="s">
        <v>459</v>
      </c>
      <c r="G98" s="123">
        <v>14480</v>
      </c>
      <c r="H98" s="124">
        <v>14480</v>
      </c>
      <c r="I98" s="125"/>
      <c r="J98" s="31" t="s">
        <v>32</v>
      </c>
      <c r="K98" s="126">
        <v>4201526488</v>
      </c>
    </row>
    <row r="99" spans="1:12" s="119" customFormat="1" ht="22.5" customHeight="1">
      <c r="A99" s="120">
        <f t="shared" si="8"/>
        <v>10</v>
      </c>
      <c r="B99" s="121" t="s">
        <v>484</v>
      </c>
      <c r="C99" s="121" t="s">
        <v>485</v>
      </c>
      <c r="D99" s="121" t="s">
        <v>486</v>
      </c>
      <c r="E99" s="121" t="s">
        <v>458</v>
      </c>
      <c r="F99" s="122" t="s">
        <v>459</v>
      </c>
      <c r="G99" s="123">
        <v>13285</v>
      </c>
      <c r="H99" s="124">
        <v>12230</v>
      </c>
      <c r="I99" s="125">
        <v>1055</v>
      </c>
      <c r="J99" s="31" t="s">
        <v>293</v>
      </c>
      <c r="K99" s="126">
        <v>4270196742</v>
      </c>
      <c r="L99" s="70"/>
    </row>
    <row r="100" spans="1:11" s="119" customFormat="1" ht="22.5" customHeight="1">
      <c r="A100" s="120">
        <f t="shared" si="8"/>
        <v>11</v>
      </c>
      <c r="B100" s="121" t="s">
        <v>487</v>
      </c>
      <c r="C100" s="121" t="s">
        <v>488</v>
      </c>
      <c r="D100" s="121" t="s">
        <v>489</v>
      </c>
      <c r="E100" s="121" t="s">
        <v>458</v>
      </c>
      <c r="F100" s="122" t="s">
        <v>459</v>
      </c>
      <c r="G100" s="123">
        <v>14080</v>
      </c>
      <c r="H100" s="124">
        <v>14080</v>
      </c>
      <c r="I100" s="125"/>
      <c r="J100" s="31" t="s">
        <v>107</v>
      </c>
      <c r="K100" s="126">
        <v>4201730565</v>
      </c>
    </row>
    <row r="101" spans="1:12" s="119" customFormat="1" ht="22.5" customHeight="1">
      <c r="A101" s="120">
        <f t="shared" si="8"/>
        <v>12</v>
      </c>
      <c r="B101" s="121" t="s">
        <v>490</v>
      </c>
      <c r="C101" s="121" t="s">
        <v>491</v>
      </c>
      <c r="D101" s="121" t="s">
        <v>492</v>
      </c>
      <c r="E101" s="121" t="s">
        <v>458</v>
      </c>
      <c r="F101" s="122" t="s">
        <v>459</v>
      </c>
      <c r="G101" s="123">
        <v>14540</v>
      </c>
      <c r="H101" s="124">
        <v>14540</v>
      </c>
      <c r="I101" s="125"/>
      <c r="J101" s="31" t="s">
        <v>493</v>
      </c>
      <c r="K101" s="126">
        <v>4271166863</v>
      </c>
      <c r="L101" s="70"/>
    </row>
    <row r="102" spans="1:11" s="119" customFormat="1" ht="22.5" customHeight="1">
      <c r="A102" s="120">
        <f t="shared" si="8"/>
        <v>13</v>
      </c>
      <c r="B102" s="121" t="s">
        <v>494</v>
      </c>
      <c r="C102" s="121" t="s">
        <v>495</v>
      </c>
      <c r="D102" s="121" t="s">
        <v>496</v>
      </c>
      <c r="E102" s="121" t="s">
        <v>458</v>
      </c>
      <c r="F102" s="122" t="s">
        <v>459</v>
      </c>
      <c r="G102" s="123">
        <v>14420</v>
      </c>
      <c r="H102" s="124">
        <v>14420</v>
      </c>
      <c r="I102" s="125"/>
      <c r="J102" s="31" t="s">
        <v>497</v>
      </c>
      <c r="K102" s="126">
        <v>4201414477</v>
      </c>
    </row>
    <row r="103" spans="1:12" s="119" customFormat="1" ht="22.5" customHeight="1">
      <c r="A103" s="120">
        <f t="shared" si="8"/>
        <v>14</v>
      </c>
      <c r="B103" s="121" t="s">
        <v>498</v>
      </c>
      <c r="C103" s="121" t="s">
        <v>499</v>
      </c>
      <c r="D103" s="121" t="s">
        <v>500</v>
      </c>
      <c r="E103" s="121" t="s">
        <v>458</v>
      </c>
      <c r="F103" s="122" t="s">
        <v>459</v>
      </c>
      <c r="G103" s="123">
        <v>14490</v>
      </c>
      <c r="H103" s="124">
        <v>14490</v>
      </c>
      <c r="I103" s="125"/>
      <c r="J103" s="31" t="s">
        <v>501</v>
      </c>
      <c r="K103" s="126">
        <v>4201602699</v>
      </c>
      <c r="L103" s="70"/>
    </row>
    <row r="104" spans="1:11" s="119" customFormat="1" ht="22.5" customHeight="1">
      <c r="A104" s="120">
        <f t="shared" si="8"/>
        <v>15</v>
      </c>
      <c r="B104" s="121" t="s">
        <v>502</v>
      </c>
      <c r="C104" s="121" t="s">
        <v>503</v>
      </c>
      <c r="D104" s="121" t="s">
        <v>504</v>
      </c>
      <c r="E104" s="121" t="s">
        <v>458</v>
      </c>
      <c r="F104" s="122" t="s">
        <v>459</v>
      </c>
      <c r="G104" s="123">
        <v>13285</v>
      </c>
      <c r="H104" s="124">
        <v>12660</v>
      </c>
      <c r="I104" s="125">
        <v>625</v>
      </c>
      <c r="J104" s="31" t="s">
        <v>505</v>
      </c>
      <c r="K104" s="126">
        <v>4200312212</v>
      </c>
    </row>
    <row r="105" spans="1:12" s="119" customFormat="1" ht="22.5" customHeight="1">
      <c r="A105" s="120">
        <f t="shared" si="8"/>
        <v>16</v>
      </c>
      <c r="B105" s="121" t="s">
        <v>506</v>
      </c>
      <c r="C105" s="121" t="s">
        <v>507</v>
      </c>
      <c r="D105" s="121" t="s">
        <v>508</v>
      </c>
      <c r="E105" s="121" t="s">
        <v>458</v>
      </c>
      <c r="F105" s="122" t="s">
        <v>459</v>
      </c>
      <c r="G105" s="123">
        <v>13285</v>
      </c>
      <c r="H105" s="124">
        <v>13170</v>
      </c>
      <c r="I105" s="125">
        <v>115</v>
      </c>
      <c r="J105" s="31" t="s">
        <v>241</v>
      </c>
      <c r="K105" s="126">
        <v>4360182074</v>
      </c>
      <c r="L105" s="70"/>
    </row>
    <row r="106" spans="1:11" s="119" customFormat="1" ht="22.5" customHeight="1">
      <c r="A106" s="120">
        <f t="shared" si="8"/>
        <v>17</v>
      </c>
      <c r="B106" s="121" t="s">
        <v>509</v>
      </c>
      <c r="C106" s="121" t="s">
        <v>510</v>
      </c>
      <c r="D106" s="121" t="s">
        <v>511</v>
      </c>
      <c r="E106" s="121" t="s">
        <v>458</v>
      </c>
      <c r="F106" s="122" t="s">
        <v>459</v>
      </c>
      <c r="G106" s="123">
        <v>12770</v>
      </c>
      <c r="H106" s="124">
        <v>10770</v>
      </c>
      <c r="I106" s="125">
        <v>2000</v>
      </c>
      <c r="J106" s="31" t="s">
        <v>429</v>
      </c>
      <c r="K106" s="126">
        <v>8590102696</v>
      </c>
    </row>
    <row r="107" spans="1:12" s="119" customFormat="1" ht="22.5" customHeight="1">
      <c r="A107" s="120">
        <f t="shared" si="8"/>
        <v>18</v>
      </c>
      <c r="B107" s="121" t="s">
        <v>512</v>
      </c>
      <c r="C107" s="121" t="s">
        <v>513</v>
      </c>
      <c r="D107" s="121" t="s">
        <v>514</v>
      </c>
      <c r="E107" s="121" t="s">
        <v>458</v>
      </c>
      <c r="F107" s="122" t="s">
        <v>459</v>
      </c>
      <c r="G107" s="123">
        <v>13285</v>
      </c>
      <c r="H107" s="124">
        <v>12540</v>
      </c>
      <c r="I107" s="125">
        <v>745</v>
      </c>
      <c r="J107" s="31" t="s">
        <v>107</v>
      </c>
      <c r="K107" s="126">
        <v>8590104982</v>
      </c>
      <c r="L107" s="70"/>
    </row>
    <row r="108" spans="1:14" ht="21">
      <c r="A108" s="129">
        <f t="shared" si="8"/>
        <v>19</v>
      </c>
      <c r="B108" s="130" t="s">
        <v>515</v>
      </c>
      <c r="C108" s="130" t="s">
        <v>516</v>
      </c>
      <c r="D108" s="131" t="s">
        <v>517</v>
      </c>
      <c r="E108" s="132" t="s">
        <v>518</v>
      </c>
      <c r="F108" s="45" t="s">
        <v>459</v>
      </c>
      <c r="G108" s="133">
        <v>13560</v>
      </c>
      <c r="H108" s="117">
        <v>13560</v>
      </c>
      <c r="I108" s="117"/>
      <c r="J108" s="134" t="s">
        <v>453</v>
      </c>
      <c r="K108" s="135" t="s">
        <v>519</v>
      </c>
      <c r="L108" s="119"/>
      <c r="M108" s="109"/>
      <c r="N108" s="13"/>
    </row>
    <row r="109" spans="1:15" ht="21.75" hidden="1" thickBot="1">
      <c r="A109" s="136"/>
      <c r="B109" s="137" t="s">
        <v>49</v>
      </c>
      <c r="C109" s="138"/>
      <c r="D109" s="139"/>
      <c r="E109" s="138"/>
      <c r="F109" s="138"/>
      <c r="G109" s="140">
        <f>SUM(G9:G89)</f>
        <v>1740370</v>
      </c>
      <c r="H109" s="141">
        <f>SUM(H9:H89)</f>
        <v>60000</v>
      </c>
      <c r="I109" s="141">
        <f>SUM(I9:I89)</f>
        <v>1740370</v>
      </c>
      <c r="J109" s="141"/>
      <c r="K109" s="141"/>
      <c r="L109" s="70"/>
      <c r="M109" s="142"/>
      <c r="N109" s="143"/>
      <c r="O109" s="13"/>
    </row>
    <row r="110" spans="1:15" ht="21">
      <c r="A110" s="144"/>
      <c r="B110" s="145"/>
      <c r="C110" s="145"/>
      <c r="D110" s="146"/>
      <c r="E110" s="145"/>
      <c r="F110" s="145"/>
      <c r="G110" s="147"/>
      <c r="H110" s="148"/>
      <c r="I110" s="148"/>
      <c r="J110" s="148"/>
      <c r="K110" s="149"/>
      <c r="L110" s="70"/>
      <c r="M110" s="142"/>
      <c r="N110" s="143"/>
      <c r="O110" s="13"/>
    </row>
    <row r="111" spans="1:15" ht="21">
      <c r="A111" s="150"/>
      <c r="B111" s="151"/>
      <c r="C111" s="151"/>
      <c r="D111" s="152"/>
      <c r="E111" s="151"/>
      <c r="F111" s="151"/>
      <c r="G111" s="153"/>
      <c r="H111" s="143"/>
      <c r="I111" s="143"/>
      <c r="J111" s="48"/>
      <c r="K111" s="154"/>
      <c r="N111" s="150"/>
      <c r="O111" s="150"/>
    </row>
    <row r="112" spans="1:15" ht="21">
      <c r="A112" s="150"/>
      <c r="B112" s="151"/>
      <c r="C112" s="151"/>
      <c r="D112" s="152"/>
      <c r="E112" s="151"/>
      <c r="F112" s="151"/>
      <c r="G112" s="153"/>
      <c r="H112" s="143"/>
      <c r="I112" s="143"/>
      <c r="J112" s="48"/>
      <c r="K112" s="154"/>
      <c r="N112" s="150"/>
      <c r="O112" s="150"/>
    </row>
    <row r="113" spans="1:15" ht="21">
      <c r="A113" s="150"/>
      <c r="B113" s="151"/>
      <c r="C113" s="151"/>
      <c r="D113" s="152"/>
      <c r="E113" s="151"/>
      <c r="F113" s="151"/>
      <c r="G113" s="153"/>
      <c r="H113" s="143"/>
      <c r="I113" s="143"/>
      <c r="J113" s="48"/>
      <c r="K113" s="154"/>
      <c r="N113" s="150"/>
      <c r="O113" s="150"/>
    </row>
    <row r="114" spans="1:15" ht="21">
      <c r="A114" s="150"/>
      <c r="B114" s="151"/>
      <c r="C114" s="151"/>
      <c r="D114" s="152"/>
      <c r="E114" s="151"/>
      <c r="F114" s="151"/>
      <c r="G114" s="153"/>
      <c r="H114" s="143"/>
      <c r="I114" s="143"/>
      <c r="J114" s="48"/>
      <c r="K114" s="154"/>
      <c r="N114" s="150"/>
      <c r="O114" s="150"/>
    </row>
    <row r="115" spans="1:15" ht="21">
      <c r="A115" s="150"/>
      <c r="B115" s="151"/>
      <c r="C115" s="151"/>
      <c r="D115" s="152"/>
      <c r="E115" s="151"/>
      <c r="F115" s="151"/>
      <c r="G115" s="153"/>
      <c r="H115" s="143"/>
      <c r="I115" s="143"/>
      <c r="J115" s="48"/>
      <c r="K115" s="154"/>
      <c r="N115" s="150"/>
      <c r="O115" s="150"/>
    </row>
    <row r="116" spans="1:15" ht="21">
      <c r="A116" s="150"/>
      <c r="B116" s="151"/>
      <c r="C116" s="151"/>
      <c r="D116" s="152"/>
      <c r="E116" s="151"/>
      <c r="F116" s="151"/>
      <c r="G116" s="153"/>
      <c r="H116" s="143"/>
      <c r="I116" s="143"/>
      <c r="J116" s="48"/>
      <c r="K116" s="154"/>
      <c r="N116" s="150"/>
      <c r="O116" s="150"/>
    </row>
    <row r="117" spans="1:15" ht="21">
      <c r="A117" s="150"/>
      <c r="B117" s="151"/>
      <c r="C117" s="151"/>
      <c r="D117" s="152"/>
      <c r="E117" s="151"/>
      <c r="F117" s="151"/>
      <c r="G117" s="153"/>
      <c r="H117" s="143"/>
      <c r="I117" s="143"/>
      <c r="J117" s="48"/>
      <c r="K117" s="154"/>
      <c r="N117" s="150"/>
      <c r="O117" s="150"/>
    </row>
    <row r="118" spans="1:15" ht="21">
      <c r="A118" s="150"/>
      <c r="B118" s="151"/>
      <c r="C118" s="151"/>
      <c r="D118" s="152"/>
      <c r="E118" s="151"/>
      <c r="F118" s="151"/>
      <c r="G118" s="153"/>
      <c r="H118" s="143"/>
      <c r="I118" s="143"/>
      <c r="J118" s="48"/>
      <c r="K118" s="154"/>
      <c r="N118" s="150"/>
      <c r="O118" s="150"/>
    </row>
    <row r="119" spans="1:15" ht="21">
      <c r="A119" s="150"/>
      <c r="B119" s="151"/>
      <c r="C119" s="151"/>
      <c r="D119" s="152"/>
      <c r="E119" s="151"/>
      <c r="F119" s="151"/>
      <c r="G119" s="153"/>
      <c r="H119" s="143"/>
      <c r="I119" s="143"/>
      <c r="J119" s="48"/>
      <c r="K119" s="154"/>
      <c r="N119" s="150"/>
      <c r="O119" s="150"/>
    </row>
    <row r="120" spans="1:15" ht="21">
      <c r="A120" s="150"/>
      <c r="B120" s="151"/>
      <c r="C120" s="151"/>
      <c r="D120" s="152"/>
      <c r="E120" s="151"/>
      <c r="F120" s="151"/>
      <c r="G120" s="153"/>
      <c r="H120" s="143"/>
      <c r="I120" s="143"/>
      <c r="J120" s="48"/>
      <c r="K120" s="154"/>
      <c r="N120" s="150"/>
      <c r="O120" s="150"/>
    </row>
    <row r="121" spans="1:15" ht="21">
      <c r="A121" s="150"/>
      <c r="B121" s="151"/>
      <c r="C121" s="151"/>
      <c r="D121" s="152"/>
      <c r="E121" s="151"/>
      <c r="F121" s="151"/>
      <c r="G121" s="153"/>
      <c r="H121" s="143"/>
      <c r="I121" s="143"/>
      <c r="J121" s="48"/>
      <c r="K121" s="154"/>
      <c r="N121" s="150"/>
      <c r="O121" s="150"/>
    </row>
    <row r="122" spans="1:15" ht="21">
      <c r="A122" s="150"/>
      <c r="B122" s="151"/>
      <c r="C122" s="151"/>
      <c r="D122" s="152"/>
      <c r="E122" s="151"/>
      <c r="F122" s="151"/>
      <c r="G122" s="153"/>
      <c r="H122" s="143"/>
      <c r="I122" s="143"/>
      <c r="J122" s="48"/>
      <c r="K122" s="154"/>
      <c r="N122" s="150"/>
      <c r="O122" s="150"/>
    </row>
    <row r="123" spans="1:15" ht="21">
      <c r="A123" s="150"/>
      <c r="B123" s="151"/>
      <c r="C123" s="151"/>
      <c r="D123" s="152"/>
      <c r="E123" s="151"/>
      <c r="F123" s="151"/>
      <c r="G123" s="153"/>
      <c r="H123" s="143"/>
      <c r="I123" s="143"/>
      <c r="J123" s="48"/>
      <c r="K123" s="154"/>
      <c r="N123" s="150"/>
      <c r="O123" s="150"/>
    </row>
    <row r="124" spans="1:15" ht="21">
      <c r="A124" s="150"/>
      <c r="B124" s="151"/>
      <c r="C124" s="151"/>
      <c r="D124" s="152"/>
      <c r="E124" s="151"/>
      <c r="F124" s="151"/>
      <c r="G124" s="153"/>
      <c r="H124" s="143"/>
      <c r="I124" s="143"/>
      <c r="J124" s="48"/>
      <c r="K124" s="154"/>
      <c r="N124" s="150"/>
      <c r="O124" s="150"/>
    </row>
    <row r="125" spans="1:15" ht="21">
      <c r="A125" s="150"/>
      <c r="B125" s="151"/>
      <c r="C125" s="151"/>
      <c r="D125" s="152"/>
      <c r="E125" s="151"/>
      <c r="F125" s="151"/>
      <c r="G125" s="153"/>
      <c r="H125" s="143"/>
      <c r="I125" s="143"/>
      <c r="J125" s="48"/>
      <c r="K125" s="154"/>
      <c r="N125" s="150"/>
      <c r="O125" s="150"/>
    </row>
    <row r="126" spans="1:15" ht="21">
      <c r="A126" s="150"/>
      <c r="B126" s="151"/>
      <c r="C126" s="151"/>
      <c r="D126" s="152"/>
      <c r="E126" s="151"/>
      <c r="F126" s="151"/>
      <c r="G126" s="153"/>
      <c r="H126" s="143"/>
      <c r="I126" s="143"/>
      <c r="J126" s="48"/>
      <c r="K126" s="154"/>
      <c r="N126" s="150"/>
      <c r="O126" s="150"/>
    </row>
    <row r="127" spans="1:15" ht="21">
      <c r="A127" s="150"/>
      <c r="B127" s="151"/>
      <c r="C127" s="151"/>
      <c r="D127" s="152"/>
      <c r="E127" s="151"/>
      <c r="F127" s="151"/>
      <c r="G127" s="153"/>
      <c r="H127" s="143"/>
      <c r="I127" s="143"/>
      <c r="J127" s="48"/>
      <c r="K127" s="154"/>
      <c r="N127" s="150"/>
      <c r="O127" s="150"/>
    </row>
    <row r="128" spans="1:15" ht="21">
      <c r="A128" s="150"/>
      <c r="B128" s="151"/>
      <c r="C128" s="151"/>
      <c r="D128" s="152"/>
      <c r="E128" s="151"/>
      <c r="F128" s="151"/>
      <c r="G128" s="153"/>
      <c r="H128" s="143"/>
      <c r="I128" s="143"/>
      <c r="J128" s="48"/>
      <c r="K128" s="154"/>
      <c r="N128" s="150"/>
      <c r="O128" s="150"/>
    </row>
    <row r="129" spans="1:15" ht="21">
      <c r="A129" s="150"/>
      <c r="B129" s="151"/>
      <c r="C129" s="151"/>
      <c r="D129" s="152"/>
      <c r="E129" s="151"/>
      <c r="F129" s="151"/>
      <c r="G129" s="153"/>
      <c r="H129" s="143"/>
      <c r="I129" s="143"/>
      <c r="J129" s="48"/>
      <c r="K129" s="154"/>
      <c r="N129" s="150"/>
      <c r="O129" s="150"/>
    </row>
    <row r="130" spans="1:15" ht="21">
      <c r="A130" s="150"/>
      <c r="B130" s="151"/>
      <c r="C130" s="151"/>
      <c r="D130" s="152"/>
      <c r="E130" s="151"/>
      <c r="F130" s="151"/>
      <c r="G130" s="153"/>
      <c r="H130" s="143"/>
      <c r="I130" s="143"/>
      <c r="J130" s="48"/>
      <c r="K130" s="154"/>
      <c r="N130" s="150"/>
      <c r="O130" s="150"/>
    </row>
    <row r="131" spans="1:15" ht="21">
      <c r="A131" s="150"/>
      <c r="B131" s="151"/>
      <c r="C131" s="151"/>
      <c r="D131" s="152"/>
      <c r="E131" s="151"/>
      <c r="F131" s="151"/>
      <c r="G131" s="153"/>
      <c r="H131" s="143"/>
      <c r="I131" s="143"/>
      <c r="J131" s="48"/>
      <c r="K131" s="154"/>
      <c r="N131" s="150"/>
      <c r="O131" s="150"/>
    </row>
    <row r="132" spans="1:15" ht="21">
      <c r="A132" s="150"/>
      <c r="B132" s="151"/>
      <c r="C132" s="151"/>
      <c r="D132" s="152"/>
      <c r="E132" s="151"/>
      <c r="F132" s="151"/>
      <c r="G132" s="153"/>
      <c r="H132" s="143"/>
      <c r="I132" s="143"/>
      <c r="J132" s="48"/>
      <c r="K132" s="154"/>
      <c r="N132" s="150"/>
      <c r="O132" s="150"/>
    </row>
    <row r="133" spans="1:15" ht="21">
      <c r="A133" s="150"/>
      <c r="B133" s="151"/>
      <c r="C133" s="151"/>
      <c r="D133" s="152"/>
      <c r="E133" s="151"/>
      <c r="F133" s="151"/>
      <c r="G133" s="153"/>
      <c r="H133" s="143"/>
      <c r="I133" s="143"/>
      <c r="J133" s="48"/>
      <c r="K133" s="154"/>
      <c r="N133" s="150"/>
      <c r="O133" s="150"/>
    </row>
    <row r="134" spans="1:15" ht="21">
      <c r="A134" s="150"/>
      <c r="B134" s="151"/>
      <c r="C134" s="151"/>
      <c r="D134" s="152"/>
      <c r="E134" s="151"/>
      <c r="F134" s="151"/>
      <c r="G134" s="153"/>
      <c r="H134" s="143"/>
      <c r="I134" s="143"/>
      <c r="J134" s="48"/>
      <c r="K134" s="154"/>
      <c r="N134" s="150"/>
      <c r="O134" s="150"/>
    </row>
    <row r="135" spans="1:15" ht="21">
      <c r="A135" s="150"/>
      <c r="B135" s="151"/>
      <c r="C135" s="151"/>
      <c r="D135" s="152"/>
      <c r="E135" s="151"/>
      <c r="F135" s="151"/>
      <c r="G135" s="153"/>
      <c r="H135" s="143"/>
      <c r="I135" s="143"/>
      <c r="J135" s="48"/>
      <c r="K135" s="154"/>
      <c r="N135" s="150"/>
      <c r="O135" s="150"/>
    </row>
    <row r="136" spans="1:15" ht="21">
      <c r="A136" s="150"/>
      <c r="B136" s="151"/>
      <c r="C136" s="151"/>
      <c r="D136" s="152"/>
      <c r="E136" s="151"/>
      <c r="F136" s="151"/>
      <c r="G136" s="153"/>
      <c r="H136" s="143"/>
      <c r="I136" s="143"/>
      <c r="J136" s="48"/>
      <c r="K136" s="154"/>
      <c r="N136" s="150"/>
      <c r="O136" s="150"/>
    </row>
    <row r="137" spans="1:15" ht="21">
      <c r="A137" s="150"/>
      <c r="B137" s="151"/>
      <c r="C137" s="151"/>
      <c r="D137" s="152"/>
      <c r="E137" s="151"/>
      <c r="F137" s="151"/>
      <c r="G137" s="153"/>
      <c r="H137" s="143"/>
      <c r="I137" s="143"/>
      <c r="J137" s="48"/>
      <c r="K137" s="154"/>
      <c r="N137" s="150"/>
      <c r="O137" s="150"/>
    </row>
    <row r="138" spans="1:15" ht="21">
      <c r="A138" s="150"/>
      <c r="B138" s="151"/>
      <c r="C138" s="151"/>
      <c r="D138" s="152"/>
      <c r="E138" s="151"/>
      <c r="F138" s="151"/>
      <c r="G138" s="153"/>
      <c r="H138" s="143"/>
      <c r="I138" s="143"/>
      <c r="J138" s="48"/>
      <c r="K138" s="154"/>
      <c r="N138" s="150"/>
      <c r="O138" s="150"/>
    </row>
    <row r="139" spans="1:15" ht="21">
      <c r="A139" s="150"/>
      <c r="B139" s="151"/>
      <c r="C139" s="151"/>
      <c r="D139" s="152"/>
      <c r="E139" s="151"/>
      <c r="F139" s="151"/>
      <c r="G139" s="153"/>
      <c r="H139" s="143"/>
      <c r="I139" s="143"/>
      <c r="J139" s="48"/>
      <c r="K139" s="154"/>
      <c r="N139" s="150"/>
      <c r="O139" s="150"/>
    </row>
    <row r="140" spans="1:15" ht="21">
      <c r="A140" s="150"/>
      <c r="B140" s="151"/>
      <c r="C140" s="151"/>
      <c r="D140" s="152"/>
      <c r="E140" s="151"/>
      <c r="F140" s="151"/>
      <c r="G140" s="153"/>
      <c r="H140" s="143"/>
      <c r="I140" s="143"/>
      <c r="J140" s="48"/>
      <c r="K140" s="154"/>
      <c r="N140" s="150"/>
      <c r="O140" s="150"/>
    </row>
    <row r="141" spans="1:15" ht="21">
      <c r="A141" s="150"/>
      <c r="B141" s="151"/>
      <c r="C141" s="151"/>
      <c r="D141" s="152"/>
      <c r="E141" s="151"/>
      <c r="F141" s="151"/>
      <c r="G141" s="153"/>
      <c r="H141" s="143"/>
      <c r="I141" s="143"/>
      <c r="J141" s="48"/>
      <c r="K141" s="154"/>
      <c r="N141" s="150"/>
      <c r="O141" s="150"/>
    </row>
    <row r="142" spans="1:15" ht="21">
      <c r="A142" s="150"/>
      <c r="B142" s="151"/>
      <c r="C142" s="151"/>
      <c r="D142" s="152"/>
      <c r="E142" s="151"/>
      <c r="F142" s="151"/>
      <c r="G142" s="153"/>
      <c r="H142" s="143"/>
      <c r="I142" s="143"/>
      <c r="J142" s="48"/>
      <c r="K142" s="154"/>
      <c r="N142" s="150"/>
      <c r="O142" s="150"/>
    </row>
    <row r="143" spans="1:15" ht="21">
      <c r="A143" s="150"/>
      <c r="B143" s="151"/>
      <c r="C143" s="151"/>
      <c r="D143" s="152"/>
      <c r="E143" s="151"/>
      <c r="F143" s="151"/>
      <c r="G143" s="153"/>
      <c r="H143" s="143"/>
      <c r="I143" s="143"/>
      <c r="J143" s="48"/>
      <c r="K143" s="154"/>
      <c r="N143" s="150"/>
      <c r="O143" s="150"/>
    </row>
    <row r="144" spans="1:15" ht="21">
      <c r="A144" s="150"/>
      <c r="B144" s="151"/>
      <c r="C144" s="151"/>
      <c r="D144" s="152"/>
      <c r="E144" s="151"/>
      <c r="F144" s="151"/>
      <c r="G144" s="153"/>
      <c r="H144" s="143"/>
      <c r="I144" s="143"/>
      <c r="J144" s="48"/>
      <c r="K144" s="154"/>
      <c r="N144" s="150"/>
      <c r="O144" s="150"/>
    </row>
    <row r="145" spans="1:15" ht="21">
      <c r="A145" s="150"/>
      <c r="B145" s="151"/>
      <c r="C145" s="151"/>
      <c r="D145" s="152"/>
      <c r="E145" s="151"/>
      <c r="F145" s="151"/>
      <c r="G145" s="153"/>
      <c r="H145" s="143"/>
      <c r="I145" s="143"/>
      <c r="J145" s="48"/>
      <c r="K145" s="154"/>
      <c r="N145" s="150"/>
      <c r="O145" s="150"/>
    </row>
    <row r="146" spans="1:15" ht="21">
      <c r="A146" s="150"/>
      <c r="B146" s="151"/>
      <c r="C146" s="151"/>
      <c r="D146" s="152"/>
      <c r="E146" s="151"/>
      <c r="F146" s="151"/>
      <c r="G146" s="153"/>
      <c r="H146" s="143"/>
      <c r="I146" s="143"/>
      <c r="J146" s="48"/>
      <c r="K146" s="154"/>
      <c r="N146" s="150"/>
      <c r="O146" s="150"/>
    </row>
    <row r="147" spans="1:15" ht="21">
      <c r="A147" s="150"/>
      <c r="B147" s="151"/>
      <c r="C147" s="151"/>
      <c r="D147" s="152"/>
      <c r="E147" s="151"/>
      <c r="F147" s="151"/>
      <c r="G147" s="153"/>
      <c r="H147" s="143"/>
      <c r="I147" s="143"/>
      <c r="J147" s="48"/>
      <c r="K147" s="154"/>
      <c r="N147" s="150"/>
      <c r="O147" s="150"/>
    </row>
    <row r="148" spans="1:15" ht="21">
      <c r="A148" s="150"/>
      <c r="B148" s="151"/>
      <c r="C148" s="151"/>
      <c r="D148" s="152"/>
      <c r="E148" s="151"/>
      <c r="F148" s="151"/>
      <c r="G148" s="153"/>
      <c r="H148" s="143"/>
      <c r="I148" s="143"/>
      <c r="J148" s="48"/>
      <c r="K148" s="154"/>
      <c r="N148" s="150"/>
      <c r="O148" s="150"/>
    </row>
    <row r="149" spans="1:15" ht="21">
      <c r="A149" s="150"/>
      <c r="B149" s="151"/>
      <c r="C149" s="151"/>
      <c r="D149" s="152"/>
      <c r="E149" s="151"/>
      <c r="F149" s="151"/>
      <c r="G149" s="153"/>
      <c r="H149" s="143"/>
      <c r="I149" s="143"/>
      <c r="J149" s="48"/>
      <c r="K149" s="154"/>
      <c r="N149" s="150"/>
      <c r="O149" s="150"/>
    </row>
    <row r="150" spans="1:15" ht="21">
      <c r="A150" s="150"/>
      <c r="B150" s="151"/>
      <c r="C150" s="151"/>
      <c r="D150" s="152"/>
      <c r="E150" s="151"/>
      <c r="F150" s="151"/>
      <c r="G150" s="153"/>
      <c r="H150" s="143"/>
      <c r="I150" s="143"/>
      <c r="J150" s="48"/>
      <c r="K150" s="154"/>
      <c r="N150" s="150"/>
      <c r="O150" s="150"/>
    </row>
    <row r="151" spans="1:15" ht="21">
      <c r="A151" s="150"/>
      <c r="B151" s="151"/>
      <c r="C151" s="151"/>
      <c r="D151" s="152"/>
      <c r="E151" s="151"/>
      <c r="F151" s="151"/>
      <c r="G151" s="153"/>
      <c r="H151" s="143"/>
      <c r="I151" s="143"/>
      <c r="J151" s="48"/>
      <c r="K151" s="154"/>
      <c r="N151" s="150"/>
      <c r="O151" s="150"/>
    </row>
    <row r="152" spans="1:15" ht="21">
      <c r="A152" s="150"/>
      <c r="B152" s="151"/>
      <c r="C152" s="151"/>
      <c r="D152" s="152"/>
      <c r="E152" s="151"/>
      <c r="F152" s="151"/>
      <c r="G152" s="153"/>
      <c r="H152" s="143"/>
      <c r="I152" s="143"/>
      <c r="J152" s="48"/>
      <c r="K152" s="154"/>
      <c r="N152" s="150"/>
      <c r="O152" s="150"/>
    </row>
    <row r="153" spans="1:15" ht="21">
      <c r="A153" s="150"/>
      <c r="B153" s="151"/>
      <c r="C153" s="151"/>
      <c r="D153" s="152"/>
      <c r="E153" s="151"/>
      <c r="F153" s="151"/>
      <c r="G153" s="153"/>
      <c r="H153" s="143"/>
      <c r="I153" s="143"/>
      <c r="J153" s="48"/>
      <c r="K153" s="154"/>
      <c r="N153" s="150"/>
      <c r="O153" s="150"/>
    </row>
    <row r="154" spans="1:15" ht="21">
      <c r="A154" s="150"/>
      <c r="B154" s="151"/>
      <c r="C154" s="151"/>
      <c r="D154" s="152"/>
      <c r="E154" s="151"/>
      <c r="F154" s="151"/>
      <c r="G154" s="153"/>
      <c r="H154" s="143"/>
      <c r="I154" s="143"/>
      <c r="J154" s="48"/>
      <c r="K154" s="154"/>
      <c r="N154" s="150"/>
      <c r="O154" s="150"/>
    </row>
    <row r="155" spans="1:15" ht="21">
      <c r="A155" s="150"/>
      <c r="B155" s="151"/>
      <c r="C155" s="151"/>
      <c r="D155" s="152"/>
      <c r="E155" s="151"/>
      <c r="F155" s="151"/>
      <c r="G155" s="153"/>
      <c r="H155" s="143"/>
      <c r="I155" s="143"/>
      <c r="J155" s="48"/>
      <c r="K155" s="154"/>
      <c r="N155" s="150"/>
      <c r="O155" s="150"/>
    </row>
    <row r="156" spans="1:15" ht="21">
      <c r="A156" s="150"/>
      <c r="B156" s="151"/>
      <c r="C156" s="151"/>
      <c r="D156" s="152"/>
      <c r="E156" s="151"/>
      <c r="F156" s="151"/>
      <c r="G156" s="153"/>
      <c r="H156" s="143"/>
      <c r="I156" s="143"/>
      <c r="J156" s="48"/>
      <c r="K156" s="154"/>
      <c r="N156" s="150"/>
      <c r="O156" s="150"/>
    </row>
    <row r="157" spans="1:15" ht="21">
      <c r="A157" s="150"/>
      <c r="B157" s="151"/>
      <c r="C157" s="151"/>
      <c r="D157" s="152"/>
      <c r="E157" s="151"/>
      <c r="F157" s="151"/>
      <c r="G157" s="153"/>
      <c r="H157" s="143"/>
      <c r="I157" s="143"/>
      <c r="J157" s="48"/>
      <c r="K157" s="154"/>
      <c r="N157" s="150"/>
      <c r="O157" s="150"/>
    </row>
    <row r="158" spans="1:15" ht="21">
      <c r="A158" s="150"/>
      <c r="B158" s="151"/>
      <c r="C158" s="151"/>
      <c r="D158" s="152"/>
      <c r="E158" s="151"/>
      <c r="F158" s="151"/>
      <c r="G158" s="153"/>
      <c r="H158" s="143"/>
      <c r="I158" s="143"/>
      <c r="J158" s="48"/>
      <c r="K158" s="154"/>
      <c r="N158" s="150"/>
      <c r="O158" s="150"/>
    </row>
    <row r="159" spans="1:15" ht="21">
      <c r="A159" s="150"/>
      <c r="B159" s="151"/>
      <c r="C159" s="151"/>
      <c r="D159" s="152"/>
      <c r="E159" s="151"/>
      <c r="F159" s="151"/>
      <c r="G159" s="153"/>
      <c r="H159" s="143"/>
      <c r="I159" s="143"/>
      <c r="J159" s="48"/>
      <c r="K159" s="154"/>
      <c r="N159" s="150"/>
      <c r="O159" s="150"/>
    </row>
    <row r="160" spans="1:15" ht="21">
      <c r="A160" s="150"/>
      <c r="B160" s="151"/>
      <c r="C160" s="151"/>
      <c r="D160" s="152"/>
      <c r="E160" s="151"/>
      <c r="F160" s="151"/>
      <c r="G160" s="153"/>
      <c r="H160" s="143"/>
      <c r="I160" s="143"/>
      <c r="J160" s="48"/>
      <c r="K160" s="154"/>
      <c r="N160" s="150"/>
      <c r="O160" s="150"/>
    </row>
    <row r="161" spans="1:15" ht="21">
      <c r="A161" s="150"/>
      <c r="B161" s="151"/>
      <c r="C161" s="151"/>
      <c r="D161" s="152"/>
      <c r="E161" s="151"/>
      <c r="F161" s="151"/>
      <c r="G161" s="153"/>
      <c r="H161" s="143"/>
      <c r="I161" s="143"/>
      <c r="J161" s="48"/>
      <c r="K161" s="154"/>
      <c r="N161" s="150"/>
      <c r="O161" s="150"/>
    </row>
    <row r="162" spans="1:15" ht="21">
      <c r="A162" s="150"/>
      <c r="B162" s="151"/>
      <c r="C162" s="151"/>
      <c r="D162" s="152"/>
      <c r="E162" s="151"/>
      <c r="F162" s="151"/>
      <c r="G162" s="153"/>
      <c r="H162" s="143"/>
      <c r="I162" s="143"/>
      <c r="J162" s="48"/>
      <c r="K162" s="154"/>
      <c r="N162" s="150"/>
      <c r="O162" s="150"/>
    </row>
    <row r="163" spans="1:15" ht="21">
      <c r="A163" s="150"/>
      <c r="B163" s="151"/>
      <c r="C163" s="151"/>
      <c r="D163" s="152"/>
      <c r="E163" s="151"/>
      <c r="F163" s="151"/>
      <c r="G163" s="153"/>
      <c r="H163" s="143"/>
      <c r="I163" s="143"/>
      <c r="J163" s="48"/>
      <c r="K163" s="154"/>
      <c r="N163" s="150"/>
      <c r="O163" s="150"/>
    </row>
    <row r="164" spans="1:15" ht="21">
      <c r="A164" s="150"/>
      <c r="B164" s="151"/>
      <c r="C164" s="151"/>
      <c r="D164" s="152"/>
      <c r="E164" s="151"/>
      <c r="F164" s="151"/>
      <c r="G164" s="153"/>
      <c r="H164" s="143"/>
      <c r="I164" s="143"/>
      <c r="J164" s="48"/>
      <c r="K164" s="154"/>
      <c r="N164" s="150"/>
      <c r="O164" s="150"/>
    </row>
    <row r="165" spans="1:15" ht="21">
      <c r="A165" s="150"/>
      <c r="B165" s="151"/>
      <c r="C165" s="151"/>
      <c r="D165" s="152"/>
      <c r="E165" s="151"/>
      <c r="F165" s="151"/>
      <c r="G165" s="153"/>
      <c r="H165" s="143"/>
      <c r="I165" s="143"/>
      <c r="J165" s="48"/>
      <c r="K165" s="154"/>
      <c r="N165" s="150"/>
      <c r="O165" s="150"/>
    </row>
    <row r="166" spans="1:15" ht="21">
      <c r="A166" s="150"/>
      <c r="B166" s="151"/>
      <c r="C166" s="151"/>
      <c r="D166" s="152"/>
      <c r="E166" s="151"/>
      <c r="F166" s="151"/>
      <c r="G166" s="153"/>
      <c r="H166" s="143"/>
      <c r="I166" s="143"/>
      <c r="J166" s="48"/>
      <c r="K166" s="154"/>
      <c r="N166" s="150"/>
      <c r="O166" s="150"/>
    </row>
    <row r="167" spans="1:15" ht="21">
      <c r="A167" s="150"/>
      <c r="B167" s="151"/>
      <c r="C167" s="151"/>
      <c r="D167" s="152"/>
      <c r="E167" s="151"/>
      <c r="F167" s="151"/>
      <c r="G167" s="153"/>
      <c r="H167" s="143"/>
      <c r="I167" s="143"/>
      <c r="J167" s="48"/>
      <c r="K167" s="154"/>
      <c r="N167" s="150"/>
      <c r="O167" s="150"/>
    </row>
    <row r="168" spans="1:15" ht="21">
      <c r="A168" s="150"/>
      <c r="B168" s="151"/>
      <c r="C168" s="151"/>
      <c r="D168" s="152"/>
      <c r="E168" s="151"/>
      <c r="F168" s="151"/>
      <c r="G168" s="153"/>
      <c r="H168" s="143"/>
      <c r="I168" s="143"/>
      <c r="J168" s="48"/>
      <c r="K168" s="154"/>
      <c r="N168" s="150"/>
      <c r="O168" s="150"/>
    </row>
    <row r="169" spans="1:15" ht="21">
      <c r="A169" s="150"/>
      <c r="B169" s="151"/>
      <c r="C169" s="151"/>
      <c r="D169" s="152"/>
      <c r="E169" s="151"/>
      <c r="F169" s="151"/>
      <c r="G169" s="153"/>
      <c r="H169" s="143"/>
      <c r="I169" s="143"/>
      <c r="J169" s="48"/>
      <c r="K169" s="154"/>
      <c r="N169" s="150"/>
      <c r="O169" s="150"/>
    </row>
    <row r="170" spans="1:15" ht="21">
      <c r="A170" s="150"/>
      <c r="B170" s="151"/>
      <c r="C170" s="151"/>
      <c r="D170" s="152"/>
      <c r="E170" s="151"/>
      <c r="F170" s="151"/>
      <c r="G170" s="153"/>
      <c r="H170" s="143"/>
      <c r="I170" s="143"/>
      <c r="J170" s="48"/>
      <c r="K170" s="154"/>
      <c r="N170" s="150"/>
      <c r="O170" s="150"/>
    </row>
    <row r="171" spans="1:15" ht="21">
      <c r="A171" s="150"/>
      <c r="B171" s="151"/>
      <c r="C171" s="151"/>
      <c r="D171" s="152"/>
      <c r="E171" s="151"/>
      <c r="F171" s="151"/>
      <c r="G171" s="153"/>
      <c r="H171" s="143"/>
      <c r="I171" s="143"/>
      <c r="J171" s="48"/>
      <c r="K171" s="154"/>
      <c r="N171" s="150"/>
      <c r="O171" s="150"/>
    </row>
    <row r="172" spans="1:15" ht="21">
      <c r="A172" s="150"/>
      <c r="B172" s="151"/>
      <c r="C172" s="151"/>
      <c r="D172" s="152"/>
      <c r="E172" s="151"/>
      <c r="F172" s="151"/>
      <c r="G172" s="153"/>
      <c r="H172" s="143"/>
      <c r="I172" s="143"/>
      <c r="J172" s="48"/>
      <c r="K172" s="154"/>
      <c r="N172" s="150"/>
      <c r="O172" s="150"/>
    </row>
    <row r="173" spans="1:15" ht="21">
      <c r="A173" s="150"/>
      <c r="B173" s="151"/>
      <c r="C173" s="151"/>
      <c r="D173" s="152"/>
      <c r="E173" s="151"/>
      <c r="F173" s="151"/>
      <c r="G173" s="153"/>
      <c r="H173" s="143"/>
      <c r="I173" s="143"/>
      <c r="J173" s="48"/>
      <c r="K173" s="154"/>
      <c r="N173" s="150"/>
      <c r="O173" s="150"/>
    </row>
    <row r="174" spans="1:15" ht="21">
      <c r="A174" s="150"/>
      <c r="B174" s="151"/>
      <c r="C174" s="151"/>
      <c r="D174" s="152"/>
      <c r="E174" s="151"/>
      <c r="F174" s="151"/>
      <c r="G174" s="153"/>
      <c r="H174" s="143"/>
      <c r="I174" s="143"/>
      <c r="J174" s="48"/>
      <c r="K174" s="154"/>
      <c r="N174" s="150"/>
      <c r="O174" s="150"/>
    </row>
    <row r="175" spans="1:15" ht="21">
      <c r="A175" s="150"/>
      <c r="B175" s="151"/>
      <c r="C175" s="151"/>
      <c r="D175" s="152"/>
      <c r="E175" s="151"/>
      <c r="F175" s="151"/>
      <c r="G175" s="153"/>
      <c r="H175" s="143"/>
      <c r="I175" s="143"/>
      <c r="J175" s="48"/>
      <c r="K175" s="154"/>
      <c r="N175" s="150"/>
      <c r="O175" s="150"/>
    </row>
    <row r="176" spans="1:15" ht="21">
      <c r="A176" s="150"/>
      <c r="B176" s="151"/>
      <c r="C176" s="151"/>
      <c r="D176" s="152"/>
      <c r="E176" s="151"/>
      <c r="F176" s="151"/>
      <c r="G176" s="153"/>
      <c r="H176" s="143"/>
      <c r="I176" s="143"/>
      <c r="J176" s="48"/>
      <c r="K176" s="154"/>
      <c r="N176" s="150"/>
      <c r="O176" s="150"/>
    </row>
    <row r="177" spans="1:15" ht="21">
      <c r="A177" s="150"/>
      <c r="B177" s="151"/>
      <c r="C177" s="151"/>
      <c r="D177" s="152"/>
      <c r="E177" s="151"/>
      <c r="F177" s="151"/>
      <c r="G177" s="153"/>
      <c r="H177" s="143"/>
      <c r="I177" s="143"/>
      <c r="J177" s="48"/>
      <c r="K177" s="154"/>
      <c r="N177" s="150"/>
      <c r="O177" s="150"/>
    </row>
    <row r="178" spans="1:15" ht="21">
      <c r="A178" s="150"/>
      <c r="B178" s="151"/>
      <c r="C178" s="151"/>
      <c r="D178" s="152"/>
      <c r="E178" s="151"/>
      <c r="F178" s="151"/>
      <c r="G178" s="153"/>
      <c r="H178" s="143"/>
      <c r="I178" s="143"/>
      <c r="J178" s="48"/>
      <c r="K178" s="154"/>
      <c r="N178" s="150"/>
      <c r="O178" s="150"/>
    </row>
    <row r="179" spans="1:15" ht="21">
      <c r="A179" s="150"/>
      <c r="B179" s="151"/>
      <c r="C179" s="151"/>
      <c r="D179" s="152"/>
      <c r="E179" s="151"/>
      <c r="F179" s="151"/>
      <c r="G179" s="153"/>
      <c r="H179" s="143"/>
      <c r="I179" s="143"/>
      <c r="J179" s="48"/>
      <c r="K179" s="154"/>
      <c r="N179" s="150"/>
      <c r="O179" s="150"/>
    </row>
    <row r="180" spans="1:15" ht="21">
      <c r="A180" s="150"/>
      <c r="B180" s="151"/>
      <c r="C180" s="151"/>
      <c r="D180" s="152"/>
      <c r="E180" s="151"/>
      <c r="F180" s="151"/>
      <c r="G180" s="153"/>
      <c r="H180" s="143"/>
      <c r="I180" s="143"/>
      <c r="J180" s="48"/>
      <c r="K180" s="154"/>
      <c r="N180" s="150"/>
      <c r="O180" s="150"/>
    </row>
    <row r="181" spans="1:15" ht="21">
      <c r="A181" s="150"/>
      <c r="B181" s="151"/>
      <c r="C181" s="151"/>
      <c r="D181" s="152"/>
      <c r="E181" s="151"/>
      <c r="F181" s="151"/>
      <c r="G181" s="153"/>
      <c r="H181" s="143"/>
      <c r="I181" s="143"/>
      <c r="J181" s="48"/>
      <c r="K181" s="154"/>
      <c r="N181" s="150"/>
      <c r="O181" s="150"/>
    </row>
    <row r="182" spans="1:15" ht="21">
      <c r="A182" s="150"/>
      <c r="B182" s="151"/>
      <c r="C182" s="151"/>
      <c r="D182" s="152"/>
      <c r="E182" s="151"/>
      <c r="F182" s="151"/>
      <c r="G182" s="153"/>
      <c r="H182" s="143"/>
      <c r="I182" s="143"/>
      <c r="J182" s="48"/>
      <c r="K182" s="154"/>
      <c r="N182" s="150"/>
      <c r="O182" s="150"/>
    </row>
    <row r="183" spans="1:15" ht="21">
      <c r="A183" s="150"/>
      <c r="B183" s="151"/>
      <c r="C183" s="151"/>
      <c r="D183" s="152"/>
      <c r="E183" s="151"/>
      <c r="F183" s="151"/>
      <c r="G183" s="153"/>
      <c r="H183" s="143"/>
      <c r="I183" s="143"/>
      <c r="J183" s="48"/>
      <c r="K183" s="154"/>
      <c r="N183" s="150"/>
      <c r="O183" s="150"/>
    </row>
    <row r="184" spans="1:15" ht="21">
      <c r="A184" s="150"/>
      <c r="B184" s="151"/>
      <c r="C184" s="151"/>
      <c r="D184" s="152"/>
      <c r="E184" s="151"/>
      <c r="F184" s="151"/>
      <c r="G184" s="153"/>
      <c r="H184" s="143"/>
      <c r="I184" s="143"/>
      <c r="J184" s="48"/>
      <c r="K184" s="154"/>
      <c r="N184" s="150"/>
      <c r="O184" s="150"/>
    </row>
    <row r="185" spans="1:15" ht="21">
      <c r="A185" s="150"/>
      <c r="B185" s="151"/>
      <c r="C185" s="151"/>
      <c r="D185" s="152"/>
      <c r="E185" s="151"/>
      <c r="F185" s="151"/>
      <c r="G185" s="153"/>
      <c r="H185" s="143"/>
      <c r="I185" s="143"/>
      <c r="J185" s="48"/>
      <c r="K185" s="154"/>
      <c r="N185" s="150"/>
      <c r="O185" s="150"/>
    </row>
    <row r="186" spans="1:15" ht="21">
      <c r="A186" s="150"/>
      <c r="B186" s="151"/>
      <c r="C186" s="151"/>
      <c r="D186" s="152"/>
      <c r="E186" s="151"/>
      <c r="F186" s="151"/>
      <c r="G186" s="153"/>
      <c r="H186" s="143"/>
      <c r="I186" s="143"/>
      <c r="J186" s="48"/>
      <c r="K186" s="154"/>
      <c r="N186" s="150"/>
      <c r="O186" s="150"/>
    </row>
    <row r="187" spans="1:15" ht="21">
      <c r="A187" s="150"/>
      <c r="B187" s="151"/>
      <c r="C187" s="151"/>
      <c r="D187" s="152"/>
      <c r="E187" s="151"/>
      <c r="F187" s="151"/>
      <c r="G187" s="153"/>
      <c r="H187" s="143"/>
      <c r="I187" s="143"/>
      <c r="J187" s="48"/>
      <c r="K187" s="154"/>
      <c r="N187" s="150"/>
      <c r="O187" s="150"/>
    </row>
    <row r="188" spans="1:15" ht="21">
      <c r="A188" s="150"/>
      <c r="B188" s="151"/>
      <c r="C188" s="151"/>
      <c r="D188" s="152"/>
      <c r="E188" s="151"/>
      <c r="F188" s="151"/>
      <c r="G188" s="153"/>
      <c r="H188" s="143"/>
      <c r="I188" s="143"/>
      <c r="J188" s="48"/>
      <c r="K188" s="154"/>
      <c r="N188" s="150"/>
      <c r="O188" s="150"/>
    </row>
    <row r="189" spans="1:15" ht="21">
      <c r="A189" s="150"/>
      <c r="B189" s="151"/>
      <c r="C189" s="151"/>
      <c r="D189" s="152"/>
      <c r="E189" s="151"/>
      <c r="F189" s="151"/>
      <c r="G189" s="153"/>
      <c r="H189" s="143"/>
      <c r="I189" s="143"/>
      <c r="J189" s="48"/>
      <c r="K189" s="154"/>
      <c r="N189" s="150"/>
      <c r="O189" s="150"/>
    </row>
    <row r="190" spans="1:15" ht="21">
      <c r="A190" s="150"/>
      <c r="B190" s="151"/>
      <c r="C190" s="151"/>
      <c r="D190" s="152"/>
      <c r="E190" s="151"/>
      <c r="F190" s="151"/>
      <c r="G190" s="153"/>
      <c r="H190" s="143"/>
      <c r="I190" s="143"/>
      <c r="J190" s="48"/>
      <c r="K190" s="154"/>
      <c r="N190" s="150"/>
      <c r="O190" s="150"/>
    </row>
    <row r="191" spans="1:15" ht="21">
      <c r="A191" s="150"/>
      <c r="B191" s="151"/>
      <c r="C191" s="151"/>
      <c r="D191" s="152"/>
      <c r="E191" s="151"/>
      <c r="F191" s="151"/>
      <c r="G191" s="153"/>
      <c r="H191" s="143"/>
      <c r="I191" s="143"/>
      <c r="J191" s="48"/>
      <c r="K191" s="154"/>
      <c r="N191" s="150"/>
      <c r="O191" s="150"/>
    </row>
    <row r="192" spans="1:15" ht="21">
      <c r="A192" s="150"/>
      <c r="B192" s="151"/>
      <c r="C192" s="151"/>
      <c r="D192" s="152"/>
      <c r="E192" s="151"/>
      <c r="F192" s="151"/>
      <c r="G192" s="153"/>
      <c r="H192" s="143"/>
      <c r="I192" s="143"/>
      <c r="J192" s="48"/>
      <c r="K192" s="154"/>
      <c r="N192" s="150"/>
      <c r="O192" s="150"/>
    </row>
    <row r="193" spans="1:15" ht="21">
      <c r="A193" s="150"/>
      <c r="B193" s="151"/>
      <c r="C193" s="151"/>
      <c r="D193" s="152"/>
      <c r="E193" s="151"/>
      <c r="F193" s="151"/>
      <c r="G193" s="153"/>
      <c r="H193" s="143"/>
      <c r="I193" s="143"/>
      <c r="J193" s="48"/>
      <c r="K193" s="154"/>
      <c r="N193" s="150"/>
      <c r="O193" s="150"/>
    </row>
    <row r="194" spans="1:15" ht="21">
      <c r="A194" s="150"/>
      <c r="B194" s="151"/>
      <c r="C194" s="151"/>
      <c r="D194" s="152"/>
      <c r="E194" s="151"/>
      <c r="F194" s="151"/>
      <c r="G194" s="153"/>
      <c r="H194" s="143"/>
      <c r="I194" s="143"/>
      <c r="J194" s="48"/>
      <c r="K194" s="154"/>
      <c r="N194" s="150"/>
      <c r="O194" s="150"/>
    </row>
    <row r="195" spans="1:15" ht="21">
      <c r="A195" s="150"/>
      <c r="B195" s="151"/>
      <c r="C195" s="151"/>
      <c r="D195" s="152"/>
      <c r="E195" s="151"/>
      <c r="F195" s="151"/>
      <c r="G195" s="153"/>
      <c r="H195" s="143"/>
      <c r="I195" s="143"/>
      <c r="J195" s="48"/>
      <c r="K195" s="154"/>
      <c r="N195" s="150"/>
      <c r="O195" s="150"/>
    </row>
    <row r="196" spans="1:15" ht="21">
      <c r="A196" s="150"/>
      <c r="B196" s="151"/>
      <c r="C196" s="151"/>
      <c r="D196" s="152"/>
      <c r="E196" s="151"/>
      <c r="F196" s="151"/>
      <c r="G196" s="153"/>
      <c r="H196" s="143"/>
      <c r="I196" s="143"/>
      <c r="J196" s="48"/>
      <c r="K196" s="154"/>
      <c r="N196" s="150"/>
      <c r="O196" s="150"/>
    </row>
    <row r="197" spans="1:15" ht="21">
      <c r="A197" s="150"/>
      <c r="B197" s="151"/>
      <c r="C197" s="151"/>
      <c r="D197" s="152"/>
      <c r="E197" s="151"/>
      <c r="F197" s="151"/>
      <c r="G197" s="153"/>
      <c r="H197" s="143"/>
      <c r="I197" s="143"/>
      <c r="J197" s="48"/>
      <c r="K197" s="154"/>
      <c r="N197" s="150"/>
      <c r="O197" s="150"/>
    </row>
    <row r="198" spans="1:15" ht="21">
      <c r="A198" s="150"/>
      <c r="B198" s="151"/>
      <c r="C198" s="151"/>
      <c r="D198" s="152"/>
      <c r="E198" s="151"/>
      <c r="F198" s="151"/>
      <c r="G198" s="153"/>
      <c r="H198" s="143"/>
      <c r="I198" s="143"/>
      <c r="J198" s="48"/>
      <c r="K198" s="154"/>
      <c r="N198" s="150"/>
      <c r="O198" s="150"/>
    </row>
    <row r="199" spans="1:15" ht="21">
      <c r="A199" s="150"/>
      <c r="B199" s="151"/>
      <c r="C199" s="151"/>
      <c r="D199" s="152"/>
      <c r="E199" s="151"/>
      <c r="F199" s="151"/>
      <c r="G199" s="153"/>
      <c r="H199" s="143"/>
      <c r="I199" s="143"/>
      <c r="J199" s="48"/>
      <c r="K199" s="154"/>
      <c r="N199" s="150"/>
      <c r="O199" s="150"/>
    </row>
    <row r="200" spans="1:15" ht="21">
      <c r="A200" s="150"/>
      <c r="B200" s="151"/>
      <c r="C200" s="151"/>
      <c r="D200" s="152"/>
      <c r="E200" s="151"/>
      <c r="F200" s="151"/>
      <c r="G200" s="153"/>
      <c r="H200" s="143"/>
      <c r="I200" s="143"/>
      <c r="J200" s="48"/>
      <c r="K200" s="154"/>
      <c r="N200" s="150"/>
      <c r="O200" s="150"/>
    </row>
    <row r="201" spans="1:15" ht="21">
      <c r="A201" s="150"/>
      <c r="B201" s="151"/>
      <c r="C201" s="151"/>
      <c r="D201" s="152"/>
      <c r="E201" s="151"/>
      <c r="F201" s="151"/>
      <c r="G201" s="153"/>
      <c r="H201" s="143"/>
      <c r="I201" s="143"/>
      <c r="J201" s="48"/>
      <c r="K201" s="154"/>
      <c r="N201" s="150"/>
      <c r="O201" s="150"/>
    </row>
    <row r="202" spans="1:14" ht="21">
      <c r="A202" s="150"/>
      <c r="B202" s="151"/>
      <c r="C202" s="151"/>
      <c r="D202" s="152"/>
      <c r="E202" s="151"/>
      <c r="F202" s="151"/>
      <c r="G202" s="153"/>
      <c r="H202" s="143"/>
      <c r="I202" s="143"/>
      <c r="J202" s="48"/>
      <c r="K202" s="154"/>
      <c r="N202" s="150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15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00390625" style="23" customWidth="1"/>
    <col min="2" max="2" width="20.57421875" style="23" customWidth="1"/>
    <col min="3" max="3" width="17.00390625" style="24" customWidth="1"/>
    <col min="4" max="4" width="20.7109375" style="23" customWidth="1"/>
    <col min="5" max="5" width="20.421875" style="23" customWidth="1"/>
    <col min="6" max="16384" width="9.00390625" style="23" customWidth="1"/>
  </cols>
  <sheetData>
    <row r="2" spans="1:5" ht="21">
      <c r="A2" s="166" t="s">
        <v>60</v>
      </c>
      <c r="B2" s="166"/>
      <c r="C2" s="166"/>
      <c r="D2" s="166"/>
      <c r="E2" s="166"/>
    </row>
    <row r="3" spans="1:5" ht="21">
      <c r="A3" s="166" t="s">
        <v>50</v>
      </c>
      <c r="B3" s="166"/>
      <c r="C3" s="166"/>
      <c r="D3" s="166"/>
      <c r="E3" s="166"/>
    </row>
    <row r="4" spans="1:5" ht="21">
      <c r="A4" s="167" t="s">
        <v>51</v>
      </c>
      <c r="B4" s="167"/>
      <c r="C4" s="167"/>
      <c r="D4" s="167"/>
      <c r="E4" s="167"/>
    </row>
    <row r="5" spans="1:5" ht="21">
      <c r="A5" s="166" t="s">
        <v>57</v>
      </c>
      <c r="B5" s="166"/>
      <c r="C5" s="166"/>
      <c r="D5" s="166"/>
      <c r="E5" s="166"/>
    </row>
    <row r="6" spans="1:5" ht="21">
      <c r="A6" s="168" t="s">
        <v>58</v>
      </c>
      <c r="B6" s="168"/>
      <c r="C6" s="168"/>
      <c r="D6" s="168"/>
      <c r="E6" s="168"/>
    </row>
    <row r="7" spans="1:5" ht="6.75" customHeight="1">
      <c r="A7" s="16"/>
      <c r="B7" s="16"/>
      <c r="C7" s="17"/>
      <c r="D7" s="18"/>
      <c r="E7" s="163" t="s">
        <v>59</v>
      </c>
    </row>
    <row r="8" spans="1:5" ht="21">
      <c r="A8" s="19" t="s">
        <v>1</v>
      </c>
      <c r="B8" s="19" t="s">
        <v>2</v>
      </c>
      <c r="C8" s="20" t="s">
        <v>3</v>
      </c>
      <c r="D8" s="20" t="s">
        <v>4</v>
      </c>
      <c r="E8" s="164"/>
    </row>
    <row r="9" spans="1:5" ht="9" customHeight="1">
      <c r="A9" s="21" t="s">
        <v>5</v>
      </c>
      <c r="B9" s="21" t="s">
        <v>5</v>
      </c>
      <c r="C9" s="22"/>
      <c r="D9" s="22"/>
      <c r="E9" s="165"/>
    </row>
    <row r="10" spans="1:5" ht="21">
      <c r="A10" s="25">
        <v>1</v>
      </c>
      <c r="B10" s="3" t="s">
        <v>6</v>
      </c>
      <c r="C10" s="26">
        <v>9000</v>
      </c>
      <c r="D10" s="27" t="s">
        <v>7</v>
      </c>
      <c r="E10" s="28"/>
    </row>
    <row r="11" spans="1:5" ht="21">
      <c r="A11" s="29">
        <f>+A10+1</f>
        <v>2</v>
      </c>
      <c r="B11" s="4" t="s">
        <v>8</v>
      </c>
      <c r="C11" s="30">
        <v>9000</v>
      </c>
      <c r="D11" s="31" t="s">
        <v>9</v>
      </c>
      <c r="E11" s="32"/>
    </row>
    <row r="12" spans="1:5" ht="21">
      <c r="A12" s="29">
        <f aca="true" t="shared" si="0" ref="A12:A33">+A11+1</f>
        <v>3</v>
      </c>
      <c r="B12" s="4" t="s">
        <v>10</v>
      </c>
      <c r="C12" s="30">
        <v>9000</v>
      </c>
      <c r="D12" s="31" t="s">
        <v>11</v>
      </c>
      <c r="E12" s="32"/>
    </row>
    <row r="13" spans="1:5" ht="21">
      <c r="A13" s="29">
        <f t="shared" si="0"/>
        <v>4</v>
      </c>
      <c r="B13" s="5" t="s">
        <v>12</v>
      </c>
      <c r="C13" s="30">
        <v>9000</v>
      </c>
      <c r="D13" s="31" t="s">
        <v>13</v>
      </c>
      <c r="E13" s="32"/>
    </row>
    <row r="14" spans="1:5" ht="21">
      <c r="A14" s="29">
        <f t="shared" si="0"/>
        <v>5</v>
      </c>
      <c r="B14" s="4" t="s">
        <v>14</v>
      </c>
      <c r="C14" s="30">
        <v>9000</v>
      </c>
      <c r="D14" s="31" t="s">
        <v>15</v>
      </c>
      <c r="E14" s="32"/>
    </row>
    <row r="15" spans="1:5" ht="21">
      <c r="A15" s="29">
        <f t="shared" si="0"/>
        <v>6</v>
      </c>
      <c r="B15" s="4" t="s">
        <v>16</v>
      </c>
      <c r="C15" s="30">
        <v>9000</v>
      </c>
      <c r="D15" s="31" t="s">
        <v>17</v>
      </c>
      <c r="E15" s="32"/>
    </row>
    <row r="16" spans="1:5" ht="21">
      <c r="A16" s="29">
        <f t="shared" si="0"/>
        <v>7</v>
      </c>
      <c r="B16" s="4" t="s">
        <v>18</v>
      </c>
      <c r="C16" s="30">
        <v>9000</v>
      </c>
      <c r="D16" s="31" t="s">
        <v>19</v>
      </c>
      <c r="E16" s="32"/>
    </row>
    <row r="17" spans="1:5" ht="21">
      <c r="A17" s="29">
        <f t="shared" si="0"/>
        <v>8</v>
      </c>
      <c r="B17" s="4" t="s">
        <v>20</v>
      </c>
      <c r="C17" s="30">
        <v>9000</v>
      </c>
      <c r="D17" s="31" t="s">
        <v>21</v>
      </c>
      <c r="E17" s="32"/>
    </row>
    <row r="18" spans="1:5" s="37" customFormat="1" ht="21">
      <c r="A18" s="33">
        <f t="shared" si="0"/>
        <v>9</v>
      </c>
      <c r="B18" s="6" t="s">
        <v>52</v>
      </c>
      <c r="C18" s="34">
        <v>9000</v>
      </c>
      <c r="D18" s="35" t="s">
        <v>22</v>
      </c>
      <c r="E18" s="36"/>
    </row>
    <row r="19" spans="1:5" ht="21">
      <c r="A19" s="29">
        <f t="shared" si="0"/>
        <v>10</v>
      </c>
      <c r="B19" s="4" t="s">
        <v>23</v>
      </c>
      <c r="C19" s="30">
        <v>9000</v>
      </c>
      <c r="D19" s="31" t="s">
        <v>24</v>
      </c>
      <c r="E19" s="32"/>
    </row>
    <row r="20" spans="1:5" ht="21">
      <c r="A20" s="29">
        <f t="shared" si="0"/>
        <v>11</v>
      </c>
      <c r="B20" s="4" t="s">
        <v>25</v>
      </c>
      <c r="C20" s="30">
        <v>9000</v>
      </c>
      <c r="D20" s="31" t="s">
        <v>26</v>
      </c>
      <c r="E20" s="32"/>
    </row>
    <row r="21" spans="1:5" ht="21">
      <c r="A21" s="29">
        <f t="shared" si="0"/>
        <v>12</v>
      </c>
      <c r="B21" s="4" t="s">
        <v>27</v>
      </c>
      <c r="C21" s="30">
        <v>9000</v>
      </c>
      <c r="D21" s="31" t="s">
        <v>28</v>
      </c>
      <c r="E21" s="32"/>
    </row>
    <row r="22" spans="1:5" ht="21">
      <c r="A22" s="29">
        <f t="shared" si="0"/>
        <v>13</v>
      </c>
      <c r="B22" s="4" t="s">
        <v>29</v>
      </c>
      <c r="C22" s="30">
        <v>9000</v>
      </c>
      <c r="D22" s="31" t="s">
        <v>30</v>
      </c>
      <c r="E22" s="32"/>
    </row>
    <row r="23" spans="1:5" ht="21">
      <c r="A23" s="29">
        <f t="shared" si="0"/>
        <v>14</v>
      </c>
      <c r="B23" s="5" t="s">
        <v>31</v>
      </c>
      <c r="C23" s="30">
        <v>9000</v>
      </c>
      <c r="D23" s="31" t="s">
        <v>32</v>
      </c>
      <c r="E23" s="32"/>
    </row>
    <row r="24" spans="1:5" ht="21">
      <c r="A24" s="29">
        <f t="shared" si="0"/>
        <v>15</v>
      </c>
      <c r="B24" s="4" t="s">
        <v>53</v>
      </c>
      <c r="C24" s="30">
        <v>9000</v>
      </c>
      <c r="D24" s="31" t="s">
        <v>54</v>
      </c>
      <c r="E24" s="32"/>
    </row>
    <row r="25" spans="1:5" ht="21">
      <c r="A25" s="29">
        <f t="shared" si="0"/>
        <v>16</v>
      </c>
      <c r="B25" s="4" t="s">
        <v>33</v>
      </c>
      <c r="C25" s="30">
        <v>9000</v>
      </c>
      <c r="D25" s="31" t="s">
        <v>34</v>
      </c>
      <c r="E25" s="32"/>
    </row>
    <row r="26" spans="1:5" ht="21">
      <c r="A26" s="29">
        <f t="shared" si="0"/>
        <v>17</v>
      </c>
      <c r="B26" s="4" t="s">
        <v>35</v>
      </c>
      <c r="C26" s="30">
        <v>9000</v>
      </c>
      <c r="D26" s="31" t="s">
        <v>36</v>
      </c>
      <c r="E26" s="32"/>
    </row>
    <row r="27" spans="1:5" ht="21">
      <c r="A27" s="29">
        <f t="shared" si="0"/>
        <v>18</v>
      </c>
      <c r="B27" s="4" t="s">
        <v>37</v>
      </c>
      <c r="C27" s="30">
        <v>9000</v>
      </c>
      <c r="D27" s="31" t="s">
        <v>38</v>
      </c>
      <c r="E27" s="32"/>
    </row>
    <row r="28" spans="1:5" ht="21">
      <c r="A28" s="29">
        <f t="shared" si="0"/>
        <v>19</v>
      </c>
      <c r="B28" s="4" t="s">
        <v>39</v>
      </c>
      <c r="C28" s="30">
        <v>9000</v>
      </c>
      <c r="D28" s="31" t="s">
        <v>40</v>
      </c>
      <c r="E28" s="32"/>
    </row>
    <row r="29" spans="1:5" ht="21">
      <c r="A29" s="29">
        <f t="shared" si="0"/>
        <v>20</v>
      </c>
      <c r="B29" s="4" t="s">
        <v>41</v>
      </c>
      <c r="C29" s="30">
        <v>9000</v>
      </c>
      <c r="D29" s="31" t="s">
        <v>56</v>
      </c>
      <c r="E29" s="32"/>
    </row>
    <row r="30" spans="1:5" ht="21">
      <c r="A30" s="29">
        <f t="shared" si="0"/>
        <v>21</v>
      </c>
      <c r="B30" s="4" t="s">
        <v>42</v>
      </c>
      <c r="C30" s="30">
        <v>9000</v>
      </c>
      <c r="D30" s="31" t="s">
        <v>43</v>
      </c>
      <c r="E30" s="32"/>
    </row>
    <row r="31" spans="1:5" ht="21">
      <c r="A31" s="29">
        <f t="shared" si="0"/>
        <v>22</v>
      </c>
      <c r="B31" s="4" t="s">
        <v>44</v>
      </c>
      <c r="C31" s="30">
        <v>9000</v>
      </c>
      <c r="D31" s="31" t="s">
        <v>45</v>
      </c>
      <c r="E31" s="32"/>
    </row>
    <row r="32" spans="1:5" ht="21">
      <c r="A32" s="29">
        <f t="shared" si="0"/>
        <v>23</v>
      </c>
      <c r="B32" s="4" t="s">
        <v>46</v>
      </c>
      <c r="C32" s="30">
        <v>9000</v>
      </c>
      <c r="D32" s="31" t="s">
        <v>47</v>
      </c>
      <c r="E32" s="32"/>
    </row>
    <row r="33" spans="1:5" ht="21">
      <c r="A33" s="42">
        <f t="shared" si="0"/>
        <v>24</v>
      </c>
      <c r="B33" s="43" t="s">
        <v>48</v>
      </c>
      <c r="C33" s="44">
        <v>9000</v>
      </c>
      <c r="D33" s="45" t="s">
        <v>55</v>
      </c>
      <c r="E33" s="46"/>
    </row>
    <row r="34" spans="1:5" ht="23.25" customHeight="1" hidden="1">
      <c r="A34" s="2"/>
      <c r="B34" s="7"/>
      <c r="C34" s="38"/>
      <c r="D34" s="39"/>
      <c r="E34" s="40"/>
    </row>
    <row r="35" spans="1:5" ht="24" customHeight="1" hidden="1" thickBot="1">
      <c r="A35" s="8"/>
      <c r="B35" s="9" t="s">
        <v>49</v>
      </c>
      <c r="C35" s="10">
        <f>SUM(C10:C34)</f>
        <v>216000</v>
      </c>
      <c r="D35" s="11"/>
      <c r="E35" s="41"/>
    </row>
    <row r="36" spans="1:4" ht="21">
      <c r="A36" s="12"/>
      <c r="B36" s="13"/>
      <c r="C36" s="14"/>
      <c r="D36" s="15"/>
    </row>
    <row r="37" spans="1:4" ht="21">
      <c r="A37" s="12"/>
      <c r="B37" s="13"/>
      <c r="C37" s="14"/>
      <c r="D37" s="15"/>
    </row>
    <row r="38" spans="1:4" ht="21">
      <c r="A38" s="12"/>
      <c r="B38" s="13"/>
      <c r="C38" s="14"/>
      <c r="D38" s="15"/>
    </row>
  </sheetData>
  <sheetProtection/>
  <mergeCells count="6">
    <mergeCell ref="E7:E9"/>
    <mergeCell ref="A3:E3"/>
    <mergeCell ref="A4:E4"/>
    <mergeCell ref="A5:E5"/>
    <mergeCell ref="A6:E6"/>
    <mergeCell ref="A2:E2"/>
  </mergeCells>
  <printOptions/>
  <pageMargins left="0.7" right="0.39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2017-04-26T13:31:05Z</cp:lastPrinted>
  <dcterms:created xsi:type="dcterms:W3CDTF">2017-04-26T12:15:09Z</dcterms:created>
  <dcterms:modified xsi:type="dcterms:W3CDTF">2017-04-27T09:51:14Z</dcterms:modified>
  <cp:category/>
  <cp:version/>
  <cp:contentType/>
  <cp:contentStatus/>
</cp:coreProperties>
</file>