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310"/>
  </bookViews>
  <sheets>
    <sheet name="ใบปะหน้า" sheetId="6" r:id="rId1"/>
    <sheet name="ส่วนที่1" sheetId="1" r:id="rId2"/>
    <sheet name="ส่วนที่2" sheetId="2" r:id="rId3"/>
    <sheet name="ส่วนที่3" sheetId="3" r:id="rId4"/>
    <sheet name="ส่วนที่4" sheetId="4" r:id="rId5"/>
    <sheet name="ส่วนที่5" sheetId="5" r:id="rId6"/>
  </sheets>
  <definedNames>
    <definedName name="_xlnm.Print_Area" localSheetId="0">ใบปะหน้า!$A$1:$J$31</definedName>
    <definedName name="_xlnm.Print_Titles" localSheetId="4">ส่วนที่4!$3:$4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/>
  <c r="C6"/>
  <c r="B6"/>
  <c r="E14" i="4" l="1"/>
  <c r="F14"/>
  <c r="G14"/>
  <c r="D26" i="3"/>
  <c r="D22"/>
  <c r="D19"/>
  <c r="D5"/>
  <c r="D6" i="5" l="1"/>
  <c r="E46" i="4"/>
  <c r="D46"/>
  <c r="E35"/>
  <c r="E34" s="1"/>
  <c r="D35"/>
  <c r="D34" s="1"/>
  <c r="E27"/>
  <c r="D27"/>
  <c r="E13"/>
  <c r="D14"/>
  <c r="D13" s="1"/>
  <c r="E5"/>
  <c r="D5"/>
  <c r="F5"/>
  <c r="F13"/>
  <c r="F27"/>
  <c r="F35"/>
  <c r="F34" s="1"/>
  <c r="F46"/>
  <c r="D16" i="3"/>
  <c r="D13"/>
  <c r="D21" i="2"/>
  <c r="D9" i="3" l="1"/>
  <c r="D29" s="1"/>
  <c r="E53" i="4" s="1"/>
  <c r="F50"/>
  <c r="E50"/>
  <c r="D50"/>
  <c r="E51" l="1"/>
  <c r="E54" s="1"/>
  <c r="G46"/>
  <c r="E55" l="1"/>
  <c r="G35"/>
  <c r="G34" s="1"/>
  <c r="G27"/>
  <c r="G13"/>
  <c r="G5"/>
  <c r="E26" i="3"/>
  <c r="E22"/>
  <c r="E19"/>
  <c r="E16"/>
  <c r="E13"/>
  <c r="C21" i="2"/>
  <c r="E9" i="3" l="1"/>
  <c r="F6" i="5" s="1"/>
  <c r="B7" s="1"/>
  <c r="G50" i="4"/>
  <c r="G51" s="1"/>
  <c r="G54" s="1"/>
  <c r="F58" s="1"/>
  <c r="D7" i="5" l="1"/>
  <c r="E6" i="3"/>
  <c r="E5" s="1"/>
  <c r="E29" s="1"/>
  <c r="G53" i="4" s="1"/>
  <c r="F7" i="5"/>
  <c r="G55" i="4" l="1"/>
  <c r="F57"/>
  <c r="F59" s="1"/>
</calcChain>
</file>

<file path=xl/sharedStrings.xml><?xml version="1.0" encoding="utf-8"?>
<sst xmlns="http://schemas.openxmlformats.org/spreadsheetml/2006/main" count="228" uniqueCount="165">
  <si>
    <t>ส่วนที่ 1 ข้อมูลพื้นฐานของโรงเรียน</t>
  </si>
  <si>
    <t>ชื่อโรงเรียน</t>
  </si>
  <si>
    <t>รหัสโรงเรียน (per_code 6 หลัก)</t>
  </si>
  <si>
    <t>เปิดสอนระดับ</t>
  </si>
  <si>
    <t xml:space="preserve">ผู้กรอกแบบสอบถาม </t>
  </si>
  <si>
    <t>รายการ</t>
  </si>
  <si>
    <t>1.</t>
  </si>
  <si>
    <t>ผู้อำนวยการโรงเรียน</t>
  </si>
  <si>
    <t>2.</t>
  </si>
  <si>
    <t>รองผู้อำนวยการโรงเรียน</t>
  </si>
  <si>
    <t>3.</t>
  </si>
  <si>
    <t>ครู</t>
  </si>
  <si>
    <t>4.</t>
  </si>
  <si>
    <t>ครูมาช่วยราชการ</t>
  </si>
  <si>
    <t>5.</t>
  </si>
  <si>
    <t>ครูอัตราจ้าง (เงินงบประมาณ)</t>
  </si>
  <si>
    <t>ครูอัตราจ้าง (เงินจากแหล่งอื่นๆ)</t>
  </si>
  <si>
    <t>พนักงานราชการ (ครู)</t>
  </si>
  <si>
    <t>พนักงานราชการ (นอกเหนือจากครู)</t>
  </si>
  <si>
    <t>ครูธุรการโครงการคืนครูให้นักเรียน</t>
  </si>
  <si>
    <t>บุคลากรทางการศึกษา 38 ค.(2)</t>
  </si>
  <si>
    <t>นักการภารโรง</t>
  </si>
  <si>
    <t>พนักงานขับรถ</t>
  </si>
  <si>
    <t>ช่างไฟฟ้า ช่างไม้ ช่างครุภัณฑ์ ช่างอื่นๆ</t>
  </si>
  <si>
    <t>เจ้าหน้าที่ประจำห้องปฏิบัติการ</t>
  </si>
  <si>
    <t>รวม</t>
  </si>
  <si>
    <t>รายรับ</t>
  </si>
  <si>
    <t>จำนวนเงิน (บาท)</t>
  </si>
  <si>
    <t>(1)</t>
  </si>
  <si>
    <t>เงินอุดหนุนคงเหลือ</t>
  </si>
  <si>
    <t>(2)</t>
  </si>
  <si>
    <t>เงินกันไว้เบิกเหลื่อมปี</t>
  </si>
  <si>
    <t>งบประมาณที่ได้รับจากหน่วยงานต้นสังกัด</t>
  </si>
  <si>
    <t>งบบุคลากร (เงินเดือน , ค่าจ้างประจำ , ค่าตอบแทนพนักงานราชการ)</t>
  </si>
  <si>
    <t>(3)</t>
  </si>
  <si>
    <t xml:space="preserve">งบดำเนินงาน    </t>
  </si>
  <si>
    <t>(4)</t>
  </si>
  <si>
    <t xml:space="preserve">งบลงทุน </t>
  </si>
  <si>
    <t>เงินที่ได้รับจากหน่วยงานของรัฐอื่นๆ (เช่น จังหวัด/กลุ่มจังหวัด และอื่นๆ)</t>
  </si>
  <si>
    <t>ค่าจ้างครูและบุคลากร</t>
  </si>
  <si>
    <t xml:space="preserve">เงินที่ได้รับจาก  อปท. </t>
  </si>
  <si>
    <t>อาหารกลางวัน</t>
  </si>
  <si>
    <t>รวมรายรับสะสมทั้งสิ้น (1+2+3+4+5)</t>
  </si>
  <si>
    <t xml:space="preserve"> - ค่าจ้างครูและบุคลากร</t>
  </si>
  <si>
    <t>- ค่าครุภัณฑ์</t>
  </si>
  <si>
    <t>- ค่าที่ดินและสิ่งก่อสร้าง</t>
  </si>
  <si>
    <t>รายจ่าย</t>
  </si>
  <si>
    <t>เงินงบประมาณ</t>
  </si>
  <si>
    <t>เงินนอกงบประมาณ</t>
  </si>
  <si>
    <t>ด้านการบริหารงานวิชาการ</t>
  </si>
  <si>
    <t>โครงการ/กิจกรรมการเรียนการสอนตามแผนปฏิบัติงานประจำปี</t>
  </si>
  <si>
    <t xml:space="preserve">หนังสือห้องสมุด </t>
  </si>
  <si>
    <t>หนังสือเรียนและแบบฝึกหัด</t>
  </si>
  <si>
    <t>อุปกรณ์การเรียน</t>
  </si>
  <si>
    <t>(5)</t>
  </si>
  <si>
    <t>(6)</t>
  </si>
  <si>
    <t>กิจกรรมพัฒนาผู้เรียน</t>
  </si>
  <si>
    <t>(7)</t>
  </si>
  <si>
    <t>ด้านการบริหารงานบุคคล</t>
  </si>
  <si>
    <t>ค่าใช้จ่ายสำหรับบุคลากร</t>
  </si>
  <si>
    <t>โครงการพัฒนาบุคลากรตามแผนปฏิบัติงานประจำปี</t>
  </si>
  <si>
    <t>ด้านการบริหารงบประมาณ</t>
  </si>
  <si>
    <t>ค่าใช้จ่ายในการจัดซื้อจัดหาครุภัณฑ์</t>
  </si>
  <si>
    <t>ค่าซ่อมแซมครุภัณฑ์</t>
  </si>
  <si>
    <t xml:space="preserve">ค่าก่อสร้างอาคารเรียน อาคารประกอบและสิ่งก่อสร้างอื่น </t>
  </si>
  <si>
    <t>โครงการการบริหารงบประมาณตามแผนปฏิบัติงานประจำปี</t>
  </si>
  <si>
    <t>ด้านการบริหารทั่วไป</t>
  </si>
  <si>
    <t xml:space="preserve"> ค่าสาธารณูปโภค</t>
  </si>
  <si>
    <t>ค่าเบี้ยเลี้ยง ที่พัก พาหนะ</t>
  </si>
  <si>
    <t>ค่าใช้จ่ายกิจกรรมความสัมพันธ์ชุมชน</t>
  </si>
  <si>
    <t>โครงการบริหารทั่วไปตามแผนปฏิบัติงานประจำปี</t>
  </si>
  <si>
    <t>ค่าใช้จ่ายสำหรับนักเรียนยากจน</t>
  </si>
  <si>
    <t>ค่าใช้จ่ายสำหรับ ร.ร. ที่มีนักเรียนพักนอน</t>
  </si>
  <si>
    <t>รวมรายจ่าย (เงินงบประมาณ+เงินนอกงบประมาณ)</t>
  </si>
  <si>
    <t>รวมรายรับสะสมทั้งสิ้น (ยกมาจากส่วนที่ 3)</t>
  </si>
  <si>
    <t>รายรับสะสม หัก รายจ่าย</t>
  </si>
  <si>
    <t>- ค่าจ้างประจำ สำหรับลูกจ้างประจำทุกตำแหน่ง</t>
  </si>
  <si>
    <t>- ค่าตอบแทนพนักงานราชการ (ครู)</t>
  </si>
  <si>
    <t>- ค่าตอบแทนพนักงานราชการ (นอกเหนือจากครู)</t>
  </si>
  <si>
    <t xml:space="preserve"> </t>
  </si>
  <si>
    <t>- ค่าจ้างครูอัตราจ้างรายเดือน โดย สพฐ.</t>
  </si>
  <si>
    <t>- ค่าจ้างครูอัตราจ้างรายเดือน โดย อปท.</t>
  </si>
  <si>
    <t>- ค่าจ้างครูอัตราจ้างรายเดือน โดย เงินอื่นๆ</t>
  </si>
  <si>
    <t>- ค่าไฟฟ้า</t>
  </si>
  <si>
    <t>- ค่าน้ำประปา</t>
  </si>
  <si>
    <t>ยอดยกมา
จากภาคเรียนที่ผ่านมา</t>
  </si>
  <si>
    <t>คงเหลือ 
(ยอดยกไปภาคเรียนถัดไป)</t>
  </si>
  <si>
    <t>ที่</t>
  </si>
  <si>
    <t>- ค่าอินเทอร์เน็ต</t>
  </si>
  <si>
    <t>- ค่าโทรศัพท์</t>
  </si>
  <si>
    <t>แบบสำรวจข้อมูล</t>
  </si>
  <si>
    <t>คำชี้แจงในการตอบแบบสำรวจสำหรับโรงเรียนในสังกัด สพฐ.</t>
  </si>
  <si>
    <t>1.วัตถุประสงค์ในการศึกษา</t>
  </si>
  <si>
    <t>2.เนื้อหาของแบบสำรวจ แบ่งเป็น 5 ส่วน คือ</t>
  </si>
  <si>
    <t>ส่วนที่ 2 ข้อมูลบุคลากร</t>
  </si>
  <si>
    <t>ส่วนที่ 3 รายรับของโรงเรียน</t>
  </si>
  <si>
    <t>ส่วนที่ 4 รายการใช้จ่ายของโรงเรียน</t>
  </si>
  <si>
    <t>ส่วนที่ 5 สรุปการใช้จ่ายเงินอุดหนุน</t>
  </si>
  <si>
    <t xml:space="preserve">3.ขอบเขตของการสำรวจ  </t>
  </si>
  <si>
    <t>ในการศึกษาครั้งนี้ใช้โรงเรียนกลุ่มตัวอย่างโรงเรียนสังกัดสำนักงานคณะกรรมการการศึกษาขั้นพื้นฐาน</t>
  </si>
  <si>
    <t xml:space="preserve">5.กรณีมีข้อสงสัยให้ติดต่อผู้ดูแลการสำรวจ </t>
  </si>
  <si>
    <t>6.ผู้รับผิดชอบโครงการการสำรวจ</t>
  </si>
  <si>
    <t xml:space="preserve">1. นางสาวลิลิน ทรงผาสุก  </t>
  </si>
  <si>
    <t xml:space="preserve">สำนักนโยบายและแผน สพฐ. </t>
  </si>
  <si>
    <t xml:space="preserve">2. นางเบญจวรรณ ดวงใจ </t>
  </si>
  <si>
    <t>สำนักนโยบายและแผน สพฐ.</t>
  </si>
  <si>
    <t>โครงการพัฒนาระบบบัญชีการศึกษาขั้นพื้นฐาน</t>
  </si>
  <si>
    <t>เพื่อให้มีระบบบัญชีการศึกษาขั้นพื้นฐาน เพื่อใช้ในการกำกับ ติดตามการใช้ทรัพยากรทางการศึกษา</t>
  </si>
  <si>
    <t>ของสำนักงานคณะกรรมการการศึกษาขั้นพื้นฐาน</t>
  </si>
  <si>
    <t xml:space="preserve">4.ระยะเวลาในการตอบแบบสำรวจ </t>
  </si>
  <si>
    <t>เบอร์โทรศัพท์เคลื่อนที่</t>
  </si>
  <si>
    <t>3. นางสาวไพรินทร์ สุขกำปัง</t>
  </si>
  <si>
    <t>นางสุดาพร ปานกลิ่น</t>
  </si>
  <si>
    <t>นายพิพัฒน์ เพ็ชรพรหมศร</t>
  </si>
  <si>
    <t>เครื่องแบบนักเรียน</t>
  </si>
  <si>
    <t>- ค่าไปรษณีย์และโทรเลข</t>
  </si>
  <si>
    <t>- เงินประกันสังคม (ผู้ประกันตนจ่าย/โรงเรียนจ่ายให้/รัฐจ่ายให้)</t>
  </si>
  <si>
    <t>- ค่าตอบแทนวิทยากรบุคคลภายนอกรายชั่วโมง</t>
  </si>
  <si>
    <t>ค่าน้ำมันเชื้อเพลิง/ก๊าซเชื้อเพลิง</t>
  </si>
  <si>
    <t>อื่น ๆ (เช่น  อาหารกลางวัน  รายได้สถานศึกษา เป็นต้น)</t>
  </si>
  <si>
    <t xml:space="preserve">สำหรับการดำเนินการต่าง ๆ </t>
  </si>
  <si>
    <t>งบประมาณคงเหลือจากที่ผ่านมา</t>
  </si>
  <si>
    <t>อื่น ๆ</t>
  </si>
  <si>
    <t>อื่น ๆ (เช่น ค่าอาหารกลางวัน เป็นต้น)</t>
  </si>
  <si>
    <t>อื่น ๆ (เช่น ค่าเช่า  ค่าบำรุงรักษายานพาหนะ เป็นต้น)</t>
  </si>
  <si>
    <t>ใช้จ่ายไป
(เฉพาะเงินอุดหนุน)</t>
  </si>
  <si>
    <t xml:space="preserve">อื่น ๆ (พี่เลี้ยงเด็กพิการ เป็นต้น) </t>
  </si>
  <si>
    <t>งบเงินอุดหนุน (เงินอุดหนุนตามโครงการสนับสนุนค่าใช้จ่ายฯ 5 รายการ)</t>
  </si>
  <si>
    <t>ส่วนที่ 3  รายรับของโรงเรียน ปีงบประมาณ 2559</t>
  </si>
  <si>
    <t>ส่วนที่ 4 รายจ่ายของโรงเรียน ปีงบประมาณ 2559</t>
  </si>
  <si>
    <t>ครั้งที่ 1 
ตุลาคม 2558 - มีนาคม 2559</t>
  </si>
  <si>
    <t>ครั้งที่ 2 
เมษายน 2559 - กันยายน 2589</t>
  </si>
  <si>
    <t>จำนวน (คน)</t>
  </si>
  <si>
    <t>ครั้งที่ 2 
เมษายน 2559 - กันยายน 2559</t>
  </si>
  <si>
    <t>ครั้งที่ 1
ตุลาคม 2558 - มีนาคม 2559</t>
  </si>
  <si>
    <t>ครั้งที่ 2
เมษายน 2559 - กันยายน 2559</t>
  </si>
  <si>
    <t>ครั้งที่ 2
 เมษายน 2559 - กันยายน 2559</t>
  </si>
  <si>
    <t xml:space="preserve">จ้างปฏิบัติงาน (บรรณารักษ์ , พยาบาล, แม่บ้าน ,แม่ครัว,
ทำความสะอาด คนงานดูแลสวน , ดูแลหอพัก ฯลฯ ) </t>
  </si>
  <si>
    <t xml:space="preserve"> - สำหรับการดำเนินการต่างๆ  (เช่น ค่าพาหนะนักเรียน ค่าเช่าบ้าน 
   ค่าเช่าที่ดิน ค่าอาหารทำการนอกเวลา  ค่าซ่อมแซมประปา ไฟฟ้า
   ค่าสาธารณูปโภค เป็นต้น)</t>
  </si>
  <si>
    <t>ส่วนที่ 2 ข้อมูลบุคลากรที่ปฏิบัติงานจริง ปีงบประมาณ 2559</t>
  </si>
  <si>
    <t>เงินนอกงบประมาณ (เงินระดม เงินรายได้ เงินบริจาค และอื่น ๆ)</t>
  </si>
  <si>
    <t>- เงินเดือน วิทยฐานะและเงินค่าตอบแทนอัตราเท่าวิทยฐานะ
  และที่จ่ายควบพร้อมเงินเดือน</t>
  </si>
  <si>
    <t>- ค่าจ้างบุคลากรอื่น ๆ (พี่เลี้ยงเด็กพิการ ครูสอนอิสลามศึกษา 
  ครธุรการคืนครูให้นักเรียน)</t>
  </si>
  <si>
    <t>ด้านกิจการนักเรียน (ค่าใช้จ่ายเกี่ยวกับเยี่ยมบ้าน  รับนักเรียน
แนะแนว ระบบดูแลช่วยเหลือนักเรียน)</t>
  </si>
  <si>
    <t>ค่าปรับปรุง/ซ่อมแซม อาคารเรียน อาคารประกอบ
และสิ่งก่อสร้างอื่นปรับปรุงภูมิทัศน์</t>
  </si>
  <si>
    <t>รวมเงินอุดหนุน</t>
  </si>
  <si>
    <t>(3)=(1)+(2)</t>
  </si>
  <si>
    <t>(3)-(4)</t>
  </si>
  <si>
    <t>ครั้งที่ 1 ส่งผลอย่างช้าภายใน 15 สิงหาคม 2559</t>
  </si>
  <si>
    <t>ครั้งที่ 2 ส่งผลอย่างช้าภายใน 15 ตุลาคม 2559</t>
  </si>
  <si>
    <t>e-Mail:  ben2548@hotmail.com</t>
  </si>
  <si>
    <t>e-Mail:  lilinson@yahoo.com</t>
  </si>
  <si>
    <t>e-Mail:  suksan_rin@yahoo.com</t>
  </si>
  <si>
    <t>โทรศัพท์ : 081-198-8398   e-Mail : sodapan0518@hotmail.com</t>
  </si>
  <si>
    <t>โทรศัพท์ : 089-163-1223   e-Mail : jobobec@hotmail.com</t>
  </si>
  <si>
    <t>สำหรับการดำเนินการต่าง ๆ [(นอกเหนือจากข้อ (1) และ (2)]</t>
  </si>
  <si>
    <t>รวมรายจ่าย (เงินงบประมาณ+เงินนอกงบประมาณ) ปีงบประมาณ 2559</t>
  </si>
  <si>
    <t>บาท</t>
  </si>
  <si>
    <t>รายรับสะสม หัก รายจ่าย ปีงบประมาณ 2559</t>
  </si>
  <si>
    <t>รวมรายรับสะสมทั้งสิ้น (ยกมาจากส่วนที่ 3) ปีงบประมาณ 2559</t>
  </si>
  <si>
    <t>รวมรายจ่าย</t>
  </si>
  <si>
    <t>งบเงินอุดหนุน (เงินอุดหนุนทั่วไป และเงินอุดหนุนเฉพาะกิจ นอกเหนือ (1))</t>
  </si>
  <si>
    <r>
      <t xml:space="preserve">จนจบการศึกษาขั้นพื้นฐาน </t>
    </r>
    <r>
      <rPr>
        <b/>
        <u/>
        <sz val="16"/>
        <color rgb="FFC00000"/>
        <rFont val="TH SarabunPSK"/>
        <family val="2"/>
      </rPr>
      <t>(ไม่ใช่รายจ่ายทั้งหมด)</t>
    </r>
  </si>
  <si>
    <r>
      <t>ส่วนที่ 5  ผลการใช้จ่ายงบประมาณ</t>
    </r>
    <r>
      <rPr>
        <b/>
        <sz val="18"/>
        <color rgb="FFC00000"/>
        <rFont val="TH SarabunPSK"/>
        <family val="2"/>
      </rPr>
      <t>เงินอุดหนุน</t>
    </r>
    <r>
      <rPr>
        <b/>
        <sz val="16"/>
        <rFont val="TH SarabunPSK"/>
        <family val="2"/>
      </rPr>
      <t xml:space="preserve"> ของ</t>
    </r>
    <r>
      <rPr>
        <b/>
        <u/>
        <sz val="16"/>
        <rFont val="TH SarabunPSK"/>
        <family val="2"/>
      </rPr>
      <t>โครงการสนับสนุนค่าใช้จ่ายในการจัดการศึกษาตั้งแต่ระดับอนุบาล</t>
    </r>
  </si>
  <si>
    <t>ได้รับจัดสรร
ทั้งหมด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</si>
</sst>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.00_ ;[Red]\-#,##0.00\ "/>
  </numFmts>
  <fonts count="25">
    <font>
      <sz val="14"/>
      <color theme="1"/>
      <name val="TH SarabunPSK"/>
      <family val="2"/>
      <charset val="222"/>
    </font>
    <font>
      <b/>
      <sz val="14"/>
      <color theme="1"/>
      <name val="TH SarabunPSK"/>
      <family val="2"/>
    </font>
    <font>
      <b/>
      <sz val="14"/>
      <color rgb="FFCC00CC"/>
      <name val="TH SarabunPSK"/>
      <family val="2"/>
    </font>
    <font>
      <i/>
      <sz val="14"/>
      <color theme="1"/>
      <name val="TH SarabunPSK"/>
      <family val="2"/>
    </font>
    <font>
      <i/>
      <sz val="14"/>
      <color theme="9" tint="-0.249977111117893"/>
      <name val="TH SarabunPSK"/>
      <family val="2"/>
    </font>
    <font>
      <i/>
      <sz val="14"/>
      <color rgb="FF0070C0"/>
      <name val="TH SarabunPSK"/>
      <family val="2"/>
    </font>
    <font>
      <sz val="14"/>
      <color rgb="FF0070C0"/>
      <name val="TH SarabunPSK"/>
      <family val="2"/>
      <charset val="222"/>
    </font>
    <font>
      <sz val="14"/>
      <color rgb="FF0070C0"/>
      <name val="TH SarabunPSK"/>
      <family val="2"/>
    </font>
    <font>
      <sz val="14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u/>
      <sz val="16"/>
      <color theme="1"/>
      <name val="TH SarabunPSK"/>
      <family val="2"/>
    </font>
    <font>
      <sz val="14"/>
      <color theme="4" tint="-0.249977111117893"/>
      <name val="TH SarabunPSK"/>
      <family val="2"/>
    </font>
    <font>
      <sz val="14"/>
      <color rgb="FFC00000"/>
      <name val="TH SarabunPSK"/>
      <family val="2"/>
      <charset val="222"/>
    </font>
    <font>
      <sz val="14"/>
      <color rgb="FF0000FF"/>
      <name val="TH SarabunPSK"/>
      <family val="2"/>
      <charset val="222"/>
    </font>
    <font>
      <sz val="14"/>
      <name val="TH SarabunPSK"/>
      <family val="2"/>
      <charset val="222"/>
    </font>
    <font>
      <b/>
      <sz val="14"/>
      <color rgb="FF0000FF"/>
      <name val="TH SarabunPSK"/>
      <family val="2"/>
    </font>
    <font>
      <b/>
      <sz val="14"/>
      <color rgb="FFC00000"/>
      <name val="TH SarabunPSK"/>
      <family val="2"/>
    </font>
    <font>
      <sz val="14"/>
      <color rgb="FF0000FF"/>
      <name val="TH SarabunPSK"/>
      <family val="2"/>
    </font>
    <font>
      <b/>
      <sz val="12"/>
      <color theme="1"/>
      <name val="TH SarabunPSK"/>
      <family val="2"/>
    </font>
    <font>
      <b/>
      <sz val="12"/>
      <color theme="0"/>
      <name val="TH SarabunPSK"/>
      <family val="2"/>
    </font>
    <font>
      <b/>
      <u/>
      <sz val="16"/>
      <color rgb="FFC00000"/>
      <name val="TH SarabunPSK"/>
      <family val="2"/>
    </font>
    <font>
      <b/>
      <sz val="18"/>
      <color rgb="FFC00000"/>
      <name val="TH SarabunPSK"/>
      <family val="2"/>
    </font>
    <font>
      <b/>
      <sz val="14"/>
      <color theme="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/>
    <xf numFmtId="0" fontId="0" fillId="0" borderId="0" xfId="0" applyAlignment="1">
      <alignment horizontal="left" indent="3"/>
    </xf>
    <xf numFmtId="187" fontId="0" fillId="0" borderId="1" xfId="1" applyNumberFormat="1" applyFont="1" applyBorder="1" applyProtection="1">
      <protection locked="0"/>
    </xf>
    <xf numFmtId="43" fontId="0" fillId="0" borderId="1" xfId="1" applyFont="1" applyBorder="1" applyProtection="1">
      <protection locked="0"/>
    </xf>
    <xf numFmtId="43" fontId="0" fillId="0" borderId="8" xfId="1" applyFont="1" applyBorder="1" applyProtection="1">
      <protection locked="0"/>
    </xf>
    <xf numFmtId="43" fontId="7" fillId="0" borderId="1" xfId="1" applyFont="1" applyBorder="1" applyProtection="1">
      <protection locked="0"/>
    </xf>
    <xf numFmtId="43" fontId="7" fillId="0" borderId="1" xfId="1" applyFont="1" applyBorder="1" applyAlignment="1" applyProtection="1">
      <alignment vertical="top"/>
      <protection locked="0"/>
    </xf>
    <xf numFmtId="0" fontId="1" fillId="0" borderId="0" xfId="0" applyFont="1" applyProtection="1"/>
    <xf numFmtId="0" fontId="0" fillId="0" borderId="0" xfId="0" applyProtection="1"/>
    <xf numFmtId="0" fontId="2" fillId="3" borderId="7" xfId="0" applyFont="1" applyFill="1" applyBorder="1" applyAlignment="1" applyProtection="1">
      <alignment horizontal="center"/>
    </xf>
    <xf numFmtId="0" fontId="2" fillId="3" borderId="2" xfId="0" applyFont="1" applyFill="1" applyBorder="1" applyProtection="1"/>
    <xf numFmtId="0" fontId="2" fillId="3" borderId="4" xfId="0" applyFont="1" applyFill="1" applyBorder="1" applyProtection="1"/>
    <xf numFmtId="43" fontId="2" fillId="3" borderId="7" xfId="1" applyFont="1" applyFill="1" applyBorder="1" applyProtection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right"/>
    </xf>
    <xf numFmtId="0" fontId="0" fillId="0" borderId="12" xfId="0" applyBorder="1" applyProtection="1"/>
    <xf numFmtId="0" fontId="0" fillId="0" borderId="8" xfId="0" applyBorder="1" applyAlignment="1" applyProtection="1">
      <alignment horizontal="center"/>
    </xf>
    <xf numFmtId="0" fontId="2" fillId="3" borderId="11" xfId="0" applyFont="1" applyFill="1" applyBorder="1" applyProtection="1"/>
    <xf numFmtId="0" fontId="2" fillId="3" borderId="12" xfId="0" applyFont="1" applyFill="1" applyBorder="1" applyProtection="1"/>
    <xf numFmtId="43" fontId="2" fillId="3" borderId="1" xfId="1" applyFont="1" applyFill="1" applyBorder="1" applyProtection="1"/>
    <xf numFmtId="0" fontId="3" fillId="0" borderId="11" xfId="0" applyFont="1" applyBorder="1" applyAlignment="1" applyProtection="1">
      <alignment horizontal="right"/>
    </xf>
    <xf numFmtId="49" fontId="7" fillId="0" borderId="12" xfId="0" applyNumberFormat="1" applyFont="1" applyBorder="1" applyProtection="1"/>
    <xf numFmtId="0" fontId="6" fillId="0" borderId="11" xfId="0" applyFont="1" applyBorder="1" applyAlignment="1" applyProtection="1">
      <alignment horizontal="right"/>
    </xf>
    <xf numFmtId="0" fontId="1" fillId="5" borderId="10" xfId="0" applyFont="1" applyFill="1" applyBorder="1" applyProtection="1"/>
    <xf numFmtId="0" fontId="1" fillId="5" borderId="0" xfId="0" applyFont="1" applyFill="1" applyBorder="1" applyProtection="1"/>
    <xf numFmtId="43" fontId="0" fillId="0" borderId="7" xfId="1" applyFont="1" applyBorder="1" applyProtection="1">
      <protection locked="0"/>
    </xf>
    <xf numFmtId="49" fontId="0" fillId="0" borderId="11" xfId="0" applyNumberFormat="1" applyBorder="1" applyAlignment="1" applyProtection="1">
      <alignment horizontal="right"/>
    </xf>
    <xf numFmtId="0" fontId="12" fillId="0" borderId="0" xfId="0" applyFont="1" applyAlignment="1" applyProtection="1">
      <alignment horizontal="left" indent="4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top"/>
    </xf>
    <xf numFmtId="0" fontId="0" fillId="0" borderId="1" xfId="0" applyBorder="1" applyAlignment="1" applyProtection="1">
      <alignment wrapText="1"/>
    </xf>
    <xf numFmtId="0" fontId="1" fillId="0" borderId="0" xfId="0" applyFont="1" applyAlignment="1" applyProtection="1">
      <alignment vertical="center"/>
    </xf>
    <xf numFmtId="187" fontId="0" fillId="0" borderId="1" xfId="1" applyNumberFormat="1" applyFont="1" applyBorder="1" applyAlignment="1" applyProtection="1">
      <alignment vertical="top"/>
      <protection locked="0"/>
    </xf>
    <xf numFmtId="0" fontId="14" fillId="8" borderId="11" xfId="0" applyFont="1" applyFill="1" applyBorder="1" applyAlignment="1" applyProtection="1">
      <alignment horizontal="right"/>
    </xf>
    <xf numFmtId="0" fontId="2" fillId="3" borderId="7" xfId="0" applyFont="1" applyFill="1" applyBorder="1" applyProtection="1"/>
    <xf numFmtId="0" fontId="0" fillId="0" borderId="7" xfId="0" applyBorder="1" applyAlignment="1" applyProtection="1">
      <alignment horizontal="center"/>
    </xf>
    <xf numFmtId="0" fontId="0" fillId="0" borderId="13" xfId="0" applyBorder="1" applyProtection="1"/>
    <xf numFmtId="0" fontId="0" fillId="0" borderId="5" xfId="0" applyBorder="1" applyAlignment="1" applyProtection="1">
      <alignment horizontal="right"/>
    </xf>
    <xf numFmtId="0" fontId="0" fillId="0" borderId="6" xfId="0" applyBorder="1" applyProtection="1"/>
    <xf numFmtId="0" fontId="15" fillId="0" borderId="11" xfId="0" applyFont="1" applyBorder="1" applyAlignment="1" applyProtection="1">
      <alignment horizontal="right"/>
    </xf>
    <xf numFmtId="0" fontId="15" fillId="0" borderId="6" xfId="0" applyFont="1" applyBorder="1" applyProtection="1"/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Protection="1"/>
    <xf numFmtId="0" fontId="0" fillId="0" borderId="10" xfId="0" applyBorder="1" applyAlignment="1" applyProtection="1">
      <alignment horizontal="center"/>
    </xf>
    <xf numFmtId="0" fontId="15" fillId="0" borderId="5" xfId="0" applyFont="1" applyBorder="1" applyAlignment="1" applyProtection="1">
      <alignment horizontal="right"/>
    </xf>
    <xf numFmtId="0" fontId="15" fillId="0" borderId="13" xfId="0" applyFont="1" applyBorder="1" applyProtection="1"/>
    <xf numFmtId="0" fontId="16" fillId="0" borderId="11" xfId="0" applyFont="1" applyBorder="1" applyAlignment="1" applyProtection="1">
      <alignment horizontal="right"/>
    </xf>
    <xf numFmtId="0" fontId="16" fillId="0" borderId="13" xfId="0" applyFont="1" applyBorder="1" applyProtection="1"/>
    <xf numFmtId="0" fontId="16" fillId="8" borderId="11" xfId="0" applyFont="1" applyFill="1" applyBorder="1" applyAlignment="1" applyProtection="1">
      <alignment horizontal="right"/>
    </xf>
    <xf numFmtId="0" fontId="16" fillId="8" borderId="13" xfId="0" applyFont="1" applyFill="1" applyBorder="1" applyProtection="1"/>
    <xf numFmtId="43" fontId="0" fillId="8" borderId="1" xfId="1" applyFont="1" applyFill="1" applyBorder="1" applyProtection="1"/>
    <xf numFmtId="0" fontId="4" fillId="0" borderId="11" xfId="0" applyFont="1" applyBorder="1" applyAlignment="1" applyProtection="1">
      <alignment horizontal="right"/>
    </xf>
    <xf numFmtId="49" fontId="7" fillId="0" borderId="13" xfId="0" applyNumberFormat="1" applyFont="1" applyBorder="1" applyAlignment="1" applyProtection="1">
      <alignment horizontal="left"/>
    </xf>
    <xf numFmtId="49" fontId="7" fillId="0" borderId="13" xfId="0" applyNumberFormat="1" applyFont="1" applyBorder="1" applyAlignment="1" applyProtection="1">
      <alignment wrapText="1"/>
    </xf>
    <xf numFmtId="0" fontId="14" fillId="8" borderId="13" xfId="0" applyFont="1" applyFill="1" applyBorder="1" applyProtection="1"/>
    <xf numFmtId="0" fontId="5" fillId="0" borderId="11" xfId="0" applyFont="1" applyBorder="1" applyAlignment="1" applyProtection="1">
      <alignment horizontal="right"/>
    </xf>
    <xf numFmtId="49" fontId="7" fillId="0" borderId="13" xfId="0" applyNumberFormat="1" applyFont="1" applyBorder="1" applyProtection="1"/>
    <xf numFmtId="0" fontId="0" fillId="0" borderId="5" xfId="0" applyBorder="1" applyAlignment="1" applyProtection="1">
      <alignment horizontal="center"/>
    </xf>
    <xf numFmtId="49" fontId="0" fillId="0" borderId="13" xfId="0" applyNumberFormat="1" applyBorder="1" applyProtection="1"/>
    <xf numFmtId="0" fontId="2" fillId="3" borderId="1" xfId="0" applyFont="1" applyFill="1" applyBorder="1" applyProtection="1"/>
    <xf numFmtId="0" fontId="0" fillId="0" borderId="0" xfId="0" applyAlignment="1" applyProtection="1">
      <alignment vertical="center"/>
    </xf>
    <xf numFmtId="43" fontId="15" fillId="0" borderId="1" xfId="1" applyFont="1" applyBorder="1" applyProtection="1">
      <protection locked="0"/>
    </xf>
    <xf numFmtId="43" fontId="7" fillId="0" borderId="1" xfId="1" applyFont="1" applyBorder="1" applyAlignment="1" applyProtection="1">
      <alignment horizontal="right"/>
      <protection locked="0"/>
    </xf>
    <xf numFmtId="43" fontId="7" fillId="0" borderId="1" xfId="1" applyFont="1" applyBorder="1" applyAlignment="1" applyProtection="1">
      <alignment vertical="top" wrapText="1"/>
      <protection locked="0"/>
    </xf>
    <xf numFmtId="43" fontId="16" fillId="0" borderId="1" xfId="1" applyFont="1" applyBorder="1" applyProtection="1">
      <protection locked="0"/>
    </xf>
    <xf numFmtId="43" fontId="15" fillId="0" borderId="8" xfId="1" applyFont="1" applyBorder="1" applyProtection="1">
      <protection locked="0"/>
    </xf>
    <xf numFmtId="49" fontId="7" fillId="0" borderId="12" xfId="0" applyNumberFormat="1" applyFont="1" applyBorder="1" applyAlignment="1" applyProtection="1">
      <alignment wrapText="1"/>
    </xf>
    <xf numFmtId="49" fontId="13" fillId="0" borderId="12" xfId="0" applyNumberFormat="1" applyFont="1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11" xfId="0" applyBorder="1" applyAlignment="1" applyProtection="1">
      <alignment horizontal="right" vertical="top"/>
    </xf>
    <xf numFmtId="0" fontId="2" fillId="3" borderId="7" xfId="0" applyFont="1" applyFill="1" applyBorder="1" applyAlignment="1" applyProtection="1">
      <alignment horizontal="center" vertical="top"/>
    </xf>
    <xf numFmtId="0" fontId="0" fillId="8" borderId="11" xfId="0" applyFill="1" applyBorder="1" applyAlignment="1" applyProtection="1">
      <alignment horizontal="right"/>
    </xf>
    <xf numFmtId="0" fontId="0" fillId="8" borderId="12" xfId="0" applyFill="1" applyBorder="1" applyProtection="1"/>
    <xf numFmtId="43" fontId="2" fillId="3" borderId="1" xfId="1" applyFont="1" applyFill="1" applyBorder="1" applyAlignment="1" applyProtection="1">
      <alignment vertical="top"/>
    </xf>
    <xf numFmtId="43" fontId="0" fillId="0" borderId="1" xfId="1" applyFont="1" applyBorder="1" applyAlignment="1" applyProtection="1">
      <alignment vertical="top"/>
      <protection locked="0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12" xfId="0" applyFont="1" applyFill="1" applyBorder="1" applyAlignment="1" applyProtection="1">
      <alignment vertical="center"/>
    </xf>
    <xf numFmtId="0" fontId="17" fillId="2" borderId="1" xfId="0" applyFont="1" applyFill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43" fontId="18" fillId="4" borderId="11" xfId="1" applyFont="1" applyFill="1" applyBorder="1" applyAlignment="1" applyProtection="1">
      <alignment vertical="center"/>
    </xf>
    <xf numFmtId="43" fontId="18" fillId="4" borderId="12" xfId="1" applyFont="1" applyFill="1" applyBorder="1" applyAlignment="1" applyProtection="1">
      <alignment vertical="center"/>
    </xf>
    <xf numFmtId="43" fontId="17" fillId="4" borderId="11" xfId="1" applyFont="1" applyFill="1" applyBorder="1" applyAlignment="1" applyProtection="1">
      <alignment vertical="center"/>
    </xf>
    <xf numFmtId="43" fontId="17" fillId="4" borderId="12" xfId="1" applyFont="1" applyFill="1" applyBorder="1" applyAlignment="1" applyProtection="1">
      <alignment vertical="center"/>
    </xf>
    <xf numFmtId="0" fontId="17" fillId="2" borderId="1" xfId="0" applyFont="1" applyFill="1" applyBorder="1" applyAlignment="1" applyProtection="1">
      <alignment horizontal="center" wrapText="1"/>
    </xf>
    <xf numFmtId="0" fontId="18" fillId="2" borderId="1" xfId="0" applyFont="1" applyFill="1" applyBorder="1" applyAlignment="1" applyProtection="1">
      <alignment horizontal="center" wrapText="1"/>
    </xf>
    <xf numFmtId="0" fontId="16" fillId="0" borderId="1" xfId="0" applyFont="1" applyFill="1" applyBorder="1" applyProtection="1">
      <protection locked="0"/>
    </xf>
    <xf numFmtId="0" fontId="16" fillId="0" borderId="1" xfId="0" applyFont="1" applyBorder="1" applyProtection="1">
      <protection locked="0"/>
    </xf>
    <xf numFmtId="43" fontId="17" fillId="2" borderId="1" xfId="1" applyFont="1" applyFill="1" applyBorder="1" applyAlignment="1" applyProtection="1">
      <alignment vertical="center"/>
    </xf>
    <xf numFmtId="43" fontId="18" fillId="2" borderId="1" xfId="1" applyFont="1" applyFill="1" applyBorder="1" applyAlignment="1" applyProtection="1">
      <alignment vertical="center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43" fontId="7" fillId="9" borderId="1" xfId="1" applyFont="1" applyFill="1" applyBorder="1" applyAlignment="1" applyProtection="1">
      <alignment vertical="top"/>
    </xf>
    <xf numFmtId="43" fontId="7" fillId="9" borderId="1" xfId="1" applyFont="1" applyFill="1" applyBorder="1" applyProtection="1"/>
    <xf numFmtId="43" fontId="19" fillId="6" borderId="1" xfId="0" applyNumberFormat="1" applyFont="1" applyFill="1" applyBorder="1" applyAlignment="1" applyProtection="1">
      <alignment vertical="center"/>
    </xf>
    <xf numFmtId="43" fontId="19" fillId="0" borderId="1" xfId="0" applyNumberFormat="1" applyFont="1" applyFill="1" applyBorder="1" applyAlignment="1" applyProtection="1">
      <alignment vertical="center"/>
      <protection locked="0"/>
    </xf>
    <xf numFmtId="43" fontId="14" fillId="6" borderId="1" xfId="0" applyNumberFormat="1" applyFont="1" applyFill="1" applyBorder="1" applyAlignment="1" applyProtection="1">
      <alignment vertical="center"/>
    </xf>
    <xf numFmtId="43" fontId="14" fillId="0" borderId="1" xfId="0" applyNumberFormat="1" applyFont="1" applyFill="1" applyBorder="1" applyAlignment="1" applyProtection="1">
      <alignment vertical="center"/>
      <protection locked="0"/>
    </xf>
    <xf numFmtId="0" fontId="19" fillId="6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indent="1"/>
    </xf>
    <xf numFmtId="0" fontId="17" fillId="2" borderId="7" xfId="0" applyFont="1" applyFill="1" applyBorder="1" applyAlignment="1" applyProtection="1">
      <alignment horizontal="center" wrapText="1"/>
    </xf>
    <xf numFmtId="0" fontId="18" fillId="2" borderId="7" xfId="0" applyFont="1" applyFill="1" applyBorder="1" applyAlignment="1" applyProtection="1">
      <alignment horizont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" fillId="9" borderId="15" xfId="0" applyFont="1" applyFill="1" applyBorder="1" applyAlignment="1" applyProtection="1">
      <alignment vertical="center"/>
    </xf>
    <xf numFmtId="43" fontId="1" fillId="4" borderId="18" xfId="0" applyNumberFormat="1" applyFont="1" applyFill="1" applyBorder="1" applyProtection="1"/>
    <xf numFmtId="0" fontId="0" fillId="4" borderId="17" xfId="0" applyFill="1" applyBorder="1" applyProtection="1"/>
    <xf numFmtId="0" fontId="0" fillId="4" borderId="18" xfId="0" applyFill="1" applyBorder="1" applyProtection="1"/>
    <xf numFmtId="0" fontId="1" fillId="4" borderId="18" xfId="0" applyFont="1" applyFill="1" applyBorder="1" applyAlignment="1" applyProtection="1">
      <alignment vertical="center"/>
    </xf>
    <xf numFmtId="0" fontId="1" fillId="4" borderId="19" xfId="0" applyFont="1" applyFill="1" applyBorder="1" applyProtection="1"/>
    <xf numFmtId="0" fontId="0" fillId="10" borderId="20" xfId="0" applyFill="1" applyBorder="1" applyProtection="1"/>
    <xf numFmtId="0" fontId="0" fillId="10" borderId="0" xfId="0" applyFill="1" applyBorder="1" applyProtection="1"/>
    <xf numFmtId="0" fontId="1" fillId="10" borderId="0" xfId="0" applyFont="1" applyFill="1" applyBorder="1" applyAlignment="1" applyProtection="1">
      <alignment vertical="center"/>
    </xf>
    <xf numFmtId="43" fontId="1" fillId="10" borderId="0" xfId="0" applyNumberFormat="1" applyFont="1" applyFill="1" applyBorder="1" applyProtection="1"/>
    <xf numFmtId="0" fontId="1" fillId="10" borderId="21" xfId="0" applyFont="1" applyFill="1" applyBorder="1" applyProtection="1"/>
    <xf numFmtId="0" fontId="1" fillId="9" borderId="14" xfId="0" applyFont="1" applyFill="1" applyBorder="1" applyAlignment="1" applyProtection="1">
      <alignment vertical="center"/>
    </xf>
    <xf numFmtId="0" fontId="1" fillId="9" borderId="16" xfId="0" applyFont="1" applyFill="1" applyBorder="1" applyAlignment="1" applyProtection="1">
      <alignment vertical="center"/>
    </xf>
    <xf numFmtId="43" fontId="17" fillId="9" borderId="14" xfId="1" applyFont="1" applyFill="1" applyBorder="1" applyAlignment="1" applyProtection="1">
      <alignment vertical="center"/>
    </xf>
    <xf numFmtId="188" fontId="17" fillId="9" borderId="16" xfId="1" applyNumberFormat="1" applyFont="1" applyFill="1" applyBorder="1" applyAlignment="1" applyProtection="1">
      <alignment vertical="center"/>
    </xf>
    <xf numFmtId="43" fontId="18" fillId="9" borderId="14" xfId="1" applyFont="1" applyFill="1" applyBorder="1" applyAlignment="1" applyProtection="1">
      <alignment vertical="center"/>
    </xf>
    <xf numFmtId="188" fontId="18" fillId="9" borderId="16" xfId="1" applyNumberFormat="1" applyFont="1" applyFill="1" applyBorder="1" applyAlignment="1" applyProtection="1">
      <alignment vertical="center"/>
    </xf>
    <xf numFmtId="0" fontId="0" fillId="9" borderId="22" xfId="0" applyFill="1" applyBorder="1" applyProtection="1"/>
    <xf numFmtId="0" fontId="0" fillId="9" borderId="23" xfId="0" applyFill="1" applyBorder="1" applyProtection="1"/>
    <xf numFmtId="0" fontId="1" fillId="9" borderId="23" xfId="0" applyFont="1" applyFill="1" applyBorder="1" applyAlignment="1" applyProtection="1">
      <alignment vertical="center"/>
    </xf>
    <xf numFmtId="43" fontId="1" fillId="9" borderId="23" xfId="0" applyNumberFormat="1" applyFont="1" applyFill="1" applyBorder="1" applyProtection="1"/>
    <xf numFmtId="0" fontId="1" fillId="9" borderId="24" xfId="0" applyFont="1" applyFill="1" applyBorder="1" applyProtection="1"/>
    <xf numFmtId="43" fontId="1" fillId="5" borderId="0" xfId="1" applyFont="1" applyFill="1" applyBorder="1" applyProtection="1"/>
    <xf numFmtId="43" fontId="18" fillId="2" borderId="6" xfId="1" applyFont="1" applyFill="1" applyBorder="1" applyProtection="1"/>
    <xf numFmtId="43" fontId="18" fillId="2" borderId="25" xfId="1" applyFont="1" applyFill="1" applyBorder="1" applyProtection="1"/>
    <xf numFmtId="43" fontId="17" fillId="2" borderId="1" xfId="1" applyFont="1" applyFill="1" applyBorder="1" applyProtection="1"/>
    <xf numFmtId="43" fontId="18" fillId="2" borderId="1" xfId="1" applyFont="1" applyFill="1" applyBorder="1" applyProtection="1"/>
    <xf numFmtId="43" fontId="17" fillId="2" borderId="12" xfId="1" applyFont="1" applyFill="1" applyBorder="1" applyProtection="1"/>
    <xf numFmtId="0" fontId="1" fillId="2" borderId="11" xfId="0" applyFont="1" applyFill="1" applyBorder="1" applyProtection="1"/>
    <xf numFmtId="0" fontId="1" fillId="2" borderId="13" xfId="0" applyFont="1" applyFill="1" applyBorder="1" applyProtection="1"/>
    <xf numFmtId="0" fontId="1" fillId="2" borderId="12" xfId="0" applyFont="1" applyFill="1" applyBorder="1" applyProtection="1"/>
    <xf numFmtId="43" fontId="17" fillId="2" borderId="11" xfId="1" applyFont="1" applyFill="1" applyBorder="1" applyProtection="1"/>
    <xf numFmtId="0" fontId="1" fillId="10" borderId="2" xfId="0" applyFont="1" applyFill="1" applyBorder="1" applyAlignment="1" applyProtection="1">
      <alignment vertical="center"/>
    </xf>
    <xf numFmtId="0" fontId="1" fillId="10" borderId="3" xfId="0" applyFont="1" applyFill="1" applyBorder="1" applyAlignment="1" applyProtection="1">
      <alignment vertical="center"/>
    </xf>
    <xf numFmtId="0" fontId="1" fillId="10" borderId="4" xfId="0" applyFont="1" applyFill="1" applyBorder="1" applyAlignment="1" applyProtection="1">
      <alignment vertical="center"/>
    </xf>
    <xf numFmtId="43" fontId="17" fillId="10" borderId="2" xfId="1" applyFont="1" applyFill="1" applyBorder="1" applyAlignment="1" applyProtection="1">
      <alignment vertical="center"/>
    </xf>
    <xf numFmtId="43" fontId="17" fillId="10" borderId="4" xfId="1" applyFont="1" applyFill="1" applyBorder="1" applyAlignment="1" applyProtection="1">
      <alignment vertical="center"/>
    </xf>
    <xf numFmtId="43" fontId="18" fillId="10" borderId="2" xfId="1" applyFont="1" applyFill="1" applyBorder="1" applyAlignment="1" applyProtection="1">
      <alignment vertical="center"/>
    </xf>
    <xf numFmtId="43" fontId="18" fillId="10" borderId="4" xfId="1" applyFont="1" applyFill="1" applyBorder="1" applyAlignment="1" applyProtection="1">
      <alignment vertical="center"/>
    </xf>
    <xf numFmtId="0" fontId="10" fillId="0" borderId="0" xfId="0" applyFont="1" applyProtection="1"/>
    <xf numFmtId="49" fontId="20" fillId="2" borderId="8" xfId="0" applyNumberFormat="1" applyFont="1" applyFill="1" applyBorder="1" applyAlignment="1" applyProtection="1">
      <alignment horizontal="center" vertical="center" wrapText="1"/>
    </xf>
    <xf numFmtId="49" fontId="20" fillId="2" borderId="8" xfId="0" applyNumberFormat="1" applyFont="1" applyFill="1" applyBorder="1" applyAlignment="1" applyProtection="1">
      <alignment horizontal="center" vertical="center"/>
    </xf>
    <xf numFmtId="49" fontId="21" fillId="7" borderId="8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24" fillId="7" borderId="7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wrapText="1"/>
    </xf>
    <xf numFmtId="0" fontId="18" fillId="2" borderId="1" xfId="0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 wrapText="1"/>
    </xf>
    <xf numFmtId="0" fontId="17" fillId="2" borderId="1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left" wrapText="1"/>
    </xf>
    <xf numFmtId="0" fontId="2" fillId="3" borderId="12" xfId="0" applyFont="1" applyFill="1" applyBorder="1" applyAlignment="1" applyProtection="1">
      <alignment horizontal="left" wrapText="1"/>
    </xf>
    <xf numFmtId="0" fontId="20" fillId="2" borderId="7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150" zoomScaleNormal="150" workbookViewId="0">
      <selection activeCell="G9" sqref="G9"/>
    </sheetView>
  </sheetViews>
  <sheetFormatPr defaultRowHeight="18.75"/>
  <sheetData>
    <row r="1" spans="1:10" ht="21">
      <c r="A1" s="156" t="s">
        <v>106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>
      <c r="A2" s="157" t="s">
        <v>90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>
      <c r="A3" t="s">
        <v>91</v>
      </c>
    </row>
    <row r="5" spans="1:10">
      <c r="A5" s="1" t="s">
        <v>92</v>
      </c>
    </row>
    <row r="6" spans="1:10">
      <c r="A6" s="2" t="s">
        <v>107</v>
      </c>
    </row>
    <row r="7" spans="1:10">
      <c r="A7" t="s">
        <v>108</v>
      </c>
    </row>
    <row r="9" spans="1:10">
      <c r="A9" s="1" t="s">
        <v>93</v>
      </c>
    </row>
    <row r="10" spans="1:10">
      <c r="B10" t="s">
        <v>0</v>
      </c>
    </row>
    <row r="11" spans="1:10">
      <c r="B11" t="s">
        <v>94</v>
      </c>
    </row>
    <row r="12" spans="1:10">
      <c r="B12" t="s">
        <v>95</v>
      </c>
    </row>
    <row r="13" spans="1:10">
      <c r="B13" t="s">
        <v>96</v>
      </c>
    </row>
    <row r="14" spans="1:10">
      <c r="B14" t="s">
        <v>97</v>
      </c>
    </row>
    <row r="15" spans="1:10">
      <c r="A15" s="1" t="s">
        <v>98</v>
      </c>
    </row>
    <row r="16" spans="1:10">
      <c r="A16" s="2" t="s">
        <v>99</v>
      </c>
    </row>
    <row r="18" spans="1:6">
      <c r="A18" s="1" t="s">
        <v>109</v>
      </c>
    </row>
    <row r="19" spans="1:6">
      <c r="A19" s="2" t="s">
        <v>149</v>
      </c>
    </row>
    <row r="20" spans="1:6">
      <c r="A20" s="2" t="s">
        <v>148</v>
      </c>
    </row>
    <row r="21" spans="1:6">
      <c r="A21" s="1" t="s">
        <v>100</v>
      </c>
    </row>
    <row r="22" spans="1:6">
      <c r="A22" s="2" t="s">
        <v>112</v>
      </c>
      <c r="D22" s="2" t="s">
        <v>153</v>
      </c>
    </row>
    <row r="23" spans="1:6">
      <c r="A23" s="2" t="s">
        <v>113</v>
      </c>
      <c r="D23" s="2" t="s">
        <v>154</v>
      </c>
    </row>
    <row r="24" spans="1:6">
      <c r="A24" s="1" t="s">
        <v>101</v>
      </c>
    </row>
    <row r="25" spans="1:6">
      <c r="B25" t="s">
        <v>102</v>
      </c>
      <c r="F25" t="s">
        <v>103</v>
      </c>
    </row>
    <row r="26" spans="1:6">
      <c r="B26" s="105" t="s">
        <v>151</v>
      </c>
    </row>
    <row r="27" spans="1:6">
      <c r="B27" t="s">
        <v>104</v>
      </c>
      <c r="F27" t="s">
        <v>105</v>
      </c>
    </row>
    <row r="28" spans="1:6">
      <c r="B28" s="105" t="s">
        <v>150</v>
      </c>
    </row>
    <row r="29" spans="1:6">
      <c r="B29" t="s">
        <v>111</v>
      </c>
      <c r="F29" t="s">
        <v>105</v>
      </c>
    </row>
    <row r="30" spans="1:6">
      <c r="B30" s="105" t="s">
        <v>152</v>
      </c>
    </row>
  </sheetData>
  <mergeCells count="2">
    <mergeCell ref="A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>
      <selection activeCell="C8" sqref="C8"/>
    </sheetView>
  </sheetViews>
  <sheetFormatPr defaultRowHeight="18.75"/>
  <cols>
    <col min="1" max="1" width="7.140625" style="9" customWidth="1"/>
    <col min="2" max="2" width="29.140625" style="9" customWidth="1"/>
    <col min="3" max="3" width="36.28515625" style="9" customWidth="1"/>
    <col min="4" max="4" width="32.85546875" style="9" customWidth="1"/>
    <col min="5" max="16384" width="9.140625" style="9"/>
  </cols>
  <sheetData>
    <row r="1" spans="1:4" s="8" customFormat="1">
      <c r="A1" s="8" t="s">
        <v>0</v>
      </c>
    </row>
    <row r="2" spans="1:4" s="8" customFormat="1"/>
    <row r="3" spans="1:4" ht="42" customHeight="1">
      <c r="B3" s="29" t="s">
        <v>5</v>
      </c>
      <c r="C3" s="87" t="s">
        <v>134</v>
      </c>
      <c r="D3" s="88" t="s">
        <v>135</v>
      </c>
    </row>
    <row r="4" spans="1:4">
      <c r="B4" s="30" t="s">
        <v>1</v>
      </c>
      <c r="C4" s="89"/>
      <c r="D4" s="89"/>
    </row>
    <row r="5" spans="1:4">
      <c r="B5" s="30" t="s">
        <v>2</v>
      </c>
      <c r="C5" s="89"/>
      <c r="D5" s="89"/>
    </row>
    <row r="6" spans="1:4">
      <c r="B6" s="30" t="s">
        <v>3</v>
      </c>
      <c r="C6" s="89"/>
      <c r="D6" s="89"/>
    </row>
    <row r="7" spans="1:4">
      <c r="B7" s="30" t="s">
        <v>4</v>
      </c>
      <c r="C7" s="90"/>
      <c r="D7" s="90"/>
    </row>
    <row r="8" spans="1:4">
      <c r="B8" s="30" t="s">
        <v>110</v>
      </c>
      <c r="C8" s="90"/>
      <c r="D8" s="90"/>
    </row>
  </sheetData>
  <sheetProtection sheet="1" objects="1" scenarios="1"/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>
      <selection activeCell="B16" sqref="B16"/>
    </sheetView>
  </sheetViews>
  <sheetFormatPr defaultRowHeight="18.75"/>
  <cols>
    <col min="1" max="1" width="7.140625" style="9" customWidth="1"/>
    <col min="2" max="2" width="52.85546875" style="9" customWidth="1"/>
    <col min="3" max="3" width="23.28515625" style="9" bestFit="1" customWidth="1"/>
    <col min="4" max="4" width="24.5703125" style="9" bestFit="1" customWidth="1"/>
    <col min="5" max="16384" width="9.140625" style="9"/>
  </cols>
  <sheetData>
    <row r="1" spans="1:4" s="8" customFormat="1">
      <c r="A1" s="8" t="s">
        <v>139</v>
      </c>
    </row>
    <row r="2" spans="1:4" s="8" customFormat="1"/>
    <row r="3" spans="1:4" ht="37.5">
      <c r="A3" s="159" t="s">
        <v>87</v>
      </c>
      <c r="B3" s="159" t="s">
        <v>5</v>
      </c>
      <c r="C3" s="106" t="s">
        <v>130</v>
      </c>
      <c r="D3" s="107" t="s">
        <v>131</v>
      </c>
    </row>
    <row r="4" spans="1:4">
      <c r="A4" s="160"/>
      <c r="B4" s="160"/>
      <c r="C4" s="108" t="s">
        <v>132</v>
      </c>
      <c r="D4" s="109" t="s">
        <v>132</v>
      </c>
    </row>
    <row r="5" spans="1:4">
      <c r="A5" s="31">
        <v>1</v>
      </c>
      <c r="B5" s="30" t="s">
        <v>7</v>
      </c>
      <c r="C5" s="3"/>
      <c r="D5" s="3"/>
    </row>
    <row r="6" spans="1:4">
      <c r="A6" s="31">
        <v>2</v>
      </c>
      <c r="B6" s="30" t="s">
        <v>9</v>
      </c>
      <c r="C6" s="3"/>
      <c r="D6" s="3"/>
    </row>
    <row r="7" spans="1:4">
      <c r="A7" s="31">
        <v>3</v>
      </c>
      <c r="B7" s="30" t="s">
        <v>11</v>
      </c>
      <c r="C7" s="3"/>
      <c r="D7" s="3"/>
    </row>
    <row r="8" spans="1:4">
      <c r="A8" s="31">
        <v>4</v>
      </c>
      <c r="B8" s="30" t="s">
        <v>13</v>
      </c>
      <c r="C8" s="3"/>
      <c r="D8" s="3"/>
    </row>
    <row r="9" spans="1:4">
      <c r="A9" s="31">
        <v>5</v>
      </c>
      <c r="B9" s="30" t="s">
        <v>15</v>
      </c>
      <c r="C9" s="3"/>
      <c r="D9" s="3"/>
    </row>
    <row r="10" spans="1:4">
      <c r="A10" s="31">
        <v>6</v>
      </c>
      <c r="B10" s="30" t="s">
        <v>16</v>
      </c>
      <c r="C10" s="3"/>
      <c r="D10" s="3"/>
    </row>
    <row r="11" spans="1:4">
      <c r="A11" s="31">
        <v>7</v>
      </c>
      <c r="B11" s="30" t="s">
        <v>17</v>
      </c>
      <c r="C11" s="3"/>
      <c r="D11" s="3"/>
    </row>
    <row r="12" spans="1:4">
      <c r="A12" s="31">
        <v>8</v>
      </c>
      <c r="B12" s="30" t="s">
        <v>18</v>
      </c>
      <c r="C12" s="3"/>
      <c r="D12" s="3"/>
    </row>
    <row r="13" spans="1:4">
      <c r="A13" s="31">
        <v>9</v>
      </c>
      <c r="B13" s="30" t="s">
        <v>19</v>
      </c>
      <c r="C13" s="4"/>
      <c r="D13" s="4"/>
    </row>
    <row r="14" spans="1:4">
      <c r="A14" s="31">
        <v>10</v>
      </c>
      <c r="B14" s="30" t="s">
        <v>20</v>
      </c>
      <c r="C14" s="3"/>
      <c r="D14" s="3"/>
    </row>
    <row r="15" spans="1:4">
      <c r="A15" s="31">
        <v>11</v>
      </c>
      <c r="B15" s="30" t="s">
        <v>21</v>
      </c>
      <c r="C15" s="3"/>
      <c r="D15" s="3"/>
    </row>
    <row r="16" spans="1:4">
      <c r="A16" s="31">
        <v>12</v>
      </c>
      <c r="B16" s="30" t="s">
        <v>22</v>
      </c>
      <c r="C16" s="3"/>
      <c r="D16" s="3"/>
    </row>
    <row r="17" spans="1:4">
      <c r="A17" s="31">
        <v>13</v>
      </c>
      <c r="B17" s="30" t="s">
        <v>23</v>
      </c>
      <c r="C17" s="3"/>
      <c r="D17" s="3"/>
    </row>
    <row r="18" spans="1:4">
      <c r="A18" s="31">
        <v>14</v>
      </c>
      <c r="B18" s="30" t="s">
        <v>24</v>
      </c>
      <c r="C18" s="3"/>
      <c r="D18" s="3"/>
    </row>
    <row r="19" spans="1:4" ht="37.5">
      <c r="A19" s="32">
        <v>15</v>
      </c>
      <c r="B19" s="33" t="s">
        <v>137</v>
      </c>
      <c r="C19" s="35"/>
      <c r="D19" s="35"/>
    </row>
    <row r="20" spans="1:4">
      <c r="A20" s="31">
        <v>16</v>
      </c>
      <c r="B20" s="30" t="s">
        <v>126</v>
      </c>
      <c r="C20" s="3"/>
      <c r="D20" s="3"/>
    </row>
    <row r="21" spans="1:4" s="34" customFormat="1" ht="27" customHeight="1">
      <c r="A21" s="158" t="s">
        <v>25</v>
      </c>
      <c r="B21" s="158"/>
      <c r="C21" s="91">
        <f>SUM(C5:C20)</f>
        <v>0</v>
      </c>
      <c r="D21" s="92">
        <f>SUM(D5:D20)</f>
        <v>0</v>
      </c>
    </row>
  </sheetData>
  <sheetProtection sheet="1" objects="1" scenarios="1"/>
  <mergeCells count="3">
    <mergeCell ref="A21:B21"/>
    <mergeCell ref="B3:B4"/>
    <mergeCell ref="A3:A4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showGridLines="0" topLeftCell="A7" workbookViewId="0">
      <selection activeCell="E6" sqref="E6"/>
    </sheetView>
  </sheetViews>
  <sheetFormatPr defaultRowHeight="18.75"/>
  <cols>
    <col min="1" max="1" width="6.140625" style="9" customWidth="1"/>
    <col min="2" max="2" width="3.140625" style="9" customWidth="1"/>
    <col min="3" max="3" width="53.85546875" style="9" bestFit="1" customWidth="1"/>
    <col min="4" max="4" width="23.28515625" style="9" bestFit="1" customWidth="1"/>
    <col min="5" max="5" width="24.42578125" style="9" bestFit="1" customWidth="1"/>
    <col min="6" max="6" width="34.7109375" style="9" customWidth="1"/>
    <col min="7" max="16384" width="9.140625" style="9"/>
  </cols>
  <sheetData>
    <row r="1" spans="1:5" s="8" customFormat="1">
      <c r="A1" s="8" t="s">
        <v>128</v>
      </c>
    </row>
    <row r="3" spans="1:5" ht="37.5">
      <c r="A3" s="159" t="s">
        <v>87</v>
      </c>
      <c r="B3" s="159" t="s">
        <v>26</v>
      </c>
      <c r="C3" s="159"/>
      <c r="D3" s="95" t="s">
        <v>130</v>
      </c>
      <c r="E3" s="93" t="s">
        <v>133</v>
      </c>
    </row>
    <row r="4" spans="1:5">
      <c r="A4" s="160"/>
      <c r="B4" s="160"/>
      <c r="C4" s="160"/>
      <c r="D4" s="96" t="s">
        <v>27</v>
      </c>
      <c r="E4" s="94" t="s">
        <v>27</v>
      </c>
    </row>
    <row r="5" spans="1:5" s="8" customFormat="1">
      <c r="A5" s="10" t="s">
        <v>6</v>
      </c>
      <c r="B5" s="37" t="s">
        <v>121</v>
      </c>
      <c r="C5" s="11"/>
      <c r="D5" s="20">
        <f>SUM(D6:D8)</f>
        <v>0</v>
      </c>
      <c r="E5" s="13">
        <f>SUM(E6:E8)</f>
        <v>0</v>
      </c>
    </row>
    <row r="6" spans="1:5">
      <c r="A6" s="38"/>
      <c r="B6" s="15" t="s">
        <v>28</v>
      </c>
      <c r="C6" s="39" t="s">
        <v>29</v>
      </c>
      <c r="D6" s="4"/>
      <c r="E6" s="53">
        <f>+ส่วนที่5!F6</f>
        <v>0</v>
      </c>
    </row>
    <row r="7" spans="1:5">
      <c r="A7" s="14"/>
      <c r="B7" s="40" t="s">
        <v>30</v>
      </c>
      <c r="C7" s="41" t="s">
        <v>31</v>
      </c>
      <c r="D7" s="4"/>
      <c r="E7" s="5"/>
    </row>
    <row r="8" spans="1:5">
      <c r="A8" s="17"/>
      <c r="B8" s="42" t="s">
        <v>34</v>
      </c>
      <c r="C8" s="43" t="s">
        <v>119</v>
      </c>
      <c r="D8" s="64"/>
      <c r="E8" s="68"/>
    </row>
    <row r="9" spans="1:5" s="8" customFormat="1">
      <c r="A9" s="44" t="s">
        <v>8</v>
      </c>
      <c r="B9" s="11" t="s">
        <v>32</v>
      </c>
      <c r="C9" s="45"/>
      <c r="D9" s="13">
        <f>+D10+D11+D12+D13+D16</f>
        <v>0</v>
      </c>
      <c r="E9" s="13">
        <f>+E10+E11+E12+E13+E16</f>
        <v>0</v>
      </c>
    </row>
    <row r="10" spans="1:5">
      <c r="A10" s="46"/>
      <c r="B10" s="15" t="s">
        <v>28</v>
      </c>
      <c r="C10" s="39" t="s">
        <v>127</v>
      </c>
      <c r="D10" s="4"/>
      <c r="E10" s="4"/>
    </row>
    <row r="11" spans="1:5">
      <c r="A11" s="46"/>
      <c r="B11" s="47" t="s">
        <v>30</v>
      </c>
      <c r="C11" s="48" t="s">
        <v>161</v>
      </c>
      <c r="D11" s="64"/>
      <c r="E11" s="64"/>
    </row>
    <row r="12" spans="1:5">
      <c r="A12" s="46"/>
      <c r="B12" s="49" t="s">
        <v>34</v>
      </c>
      <c r="C12" s="50" t="s">
        <v>33</v>
      </c>
      <c r="D12" s="67"/>
      <c r="E12" s="67"/>
    </row>
    <row r="13" spans="1:5">
      <c r="A13" s="46"/>
      <c r="B13" s="51" t="s">
        <v>36</v>
      </c>
      <c r="C13" s="52" t="s">
        <v>35</v>
      </c>
      <c r="D13" s="53">
        <f>SUM(D14:D15)</f>
        <v>0</v>
      </c>
      <c r="E13" s="53">
        <f>SUM(E14:E15)</f>
        <v>0</v>
      </c>
    </row>
    <row r="14" spans="1:5">
      <c r="A14" s="46"/>
      <c r="B14" s="54"/>
      <c r="C14" s="55" t="s">
        <v>43</v>
      </c>
      <c r="D14" s="65"/>
      <c r="E14" s="6"/>
    </row>
    <row r="15" spans="1:5" ht="56.25">
      <c r="A15" s="46"/>
      <c r="B15" s="54"/>
      <c r="C15" s="56" t="s">
        <v>138</v>
      </c>
      <c r="D15" s="66"/>
      <c r="E15" s="7"/>
    </row>
    <row r="16" spans="1:5">
      <c r="A16" s="46"/>
      <c r="B16" s="36" t="s">
        <v>54</v>
      </c>
      <c r="C16" s="57" t="s">
        <v>37</v>
      </c>
      <c r="D16" s="53">
        <f>SUM(D17:D18)</f>
        <v>0</v>
      </c>
      <c r="E16" s="53">
        <f>SUM(E17:E18)</f>
        <v>0</v>
      </c>
    </row>
    <row r="17" spans="1:5">
      <c r="A17" s="46"/>
      <c r="B17" s="58"/>
      <c r="C17" s="59" t="s">
        <v>44</v>
      </c>
      <c r="D17" s="6"/>
      <c r="E17" s="6"/>
    </row>
    <row r="18" spans="1:5">
      <c r="A18" s="60"/>
      <c r="B18" s="58"/>
      <c r="C18" s="59" t="s">
        <v>45</v>
      </c>
      <c r="D18" s="6"/>
      <c r="E18" s="6"/>
    </row>
    <row r="19" spans="1:5" s="8" customFormat="1">
      <c r="A19" s="44" t="s">
        <v>10</v>
      </c>
      <c r="B19" s="18" t="s">
        <v>38</v>
      </c>
      <c r="C19" s="45"/>
      <c r="D19" s="13">
        <f>SUM(D20:D21)</f>
        <v>0</v>
      </c>
      <c r="E19" s="13">
        <f>SUM(E20:E21)</f>
        <v>0</v>
      </c>
    </row>
    <row r="20" spans="1:5">
      <c r="A20" s="46"/>
      <c r="B20" s="15" t="s">
        <v>28</v>
      </c>
      <c r="C20" s="61" t="s">
        <v>39</v>
      </c>
      <c r="D20" s="4"/>
      <c r="E20" s="4"/>
    </row>
    <row r="21" spans="1:5">
      <c r="A21" s="60"/>
      <c r="B21" s="15" t="s">
        <v>30</v>
      </c>
      <c r="C21" s="61" t="s">
        <v>120</v>
      </c>
      <c r="D21" s="4"/>
      <c r="E21" s="4"/>
    </row>
    <row r="22" spans="1:5" s="8" customFormat="1">
      <c r="A22" s="44" t="s">
        <v>12</v>
      </c>
      <c r="B22" s="11" t="s">
        <v>40</v>
      </c>
      <c r="C22" s="45"/>
      <c r="D22" s="13">
        <f>SUM(D23:D25)</f>
        <v>0</v>
      </c>
      <c r="E22" s="13">
        <f>SUM(E23:E25)</f>
        <v>0</v>
      </c>
    </row>
    <row r="23" spans="1:5">
      <c r="A23" s="46"/>
      <c r="B23" s="15" t="s">
        <v>28</v>
      </c>
      <c r="C23" s="39" t="s">
        <v>39</v>
      </c>
      <c r="D23" s="4"/>
      <c r="E23" s="4"/>
    </row>
    <row r="24" spans="1:5">
      <c r="A24" s="46"/>
      <c r="B24" s="15" t="s">
        <v>30</v>
      </c>
      <c r="C24" s="39" t="s">
        <v>41</v>
      </c>
      <c r="D24" s="4"/>
      <c r="E24" s="4"/>
    </row>
    <row r="25" spans="1:5">
      <c r="A25" s="46"/>
      <c r="B25" s="15" t="s">
        <v>34</v>
      </c>
      <c r="C25" s="41" t="s">
        <v>155</v>
      </c>
      <c r="D25" s="4"/>
      <c r="E25" s="4"/>
    </row>
    <row r="26" spans="1:5" s="8" customFormat="1">
      <c r="A26" s="10" t="s">
        <v>14</v>
      </c>
      <c r="B26" s="62" t="s">
        <v>140</v>
      </c>
      <c r="C26" s="18"/>
      <c r="D26" s="20">
        <f>SUM(D27:D28)</f>
        <v>0</v>
      </c>
      <c r="E26" s="20">
        <f>SUM(E27:E28)</f>
        <v>0</v>
      </c>
    </row>
    <row r="27" spans="1:5">
      <c r="A27" s="14"/>
      <c r="B27" s="15" t="s">
        <v>28</v>
      </c>
      <c r="C27" s="39" t="s">
        <v>39</v>
      </c>
      <c r="D27" s="4"/>
      <c r="E27" s="4"/>
    </row>
    <row r="28" spans="1:5">
      <c r="A28" s="17"/>
      <c r="B28" s="15" t="s">
        <v>30</v>
      </c>
      <c r="C28" s="39" t="s">
        <v>120</v>
      </c>
      <c r="D28" s="4"/>
      <c r="E28" s="4"/>
    </row>
    <row r="29" spans="1:5" s="63" customFormat="1" ht="30" customHeight="1">
      <c r="A29" s="158" t="s">
        <v>42</v>
      </c>
      <c r="B29" s="158"/>
      <c r="C29" s="161"/>
      <c r="D29" s="91">
        <f>+D5+D9+D19+D22+D26</f>
        <v>0</v>
      </c>
      <c r="E29" s="92">
        <f>+E5+E9+E19+E22+E26</f>
        <v>0</v>
      </c>
    </row>
  </sheetData>
  <sheetProtection sheet="1" objects="1" scenarios="1"/>
  <mergeCells count="3">
    <mergeCell ref="A3:A4"/>
    <mergeCell ref="B3:C4"/>
    <mergeCell ref="A29:C29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showGridLines="0" topLeftCell="A37" workbookViewId="0">
      <selection activeCell="C49" sqref="C49"/>
    </sheetView>
  </sheetViews>
  <sheetFormatPr defaultColWidth="9.140625" defaultRowHeight="18.75"/>
  <cols>
    <col min="1" max="1" width="5" style="9" customWidth="1"/>
    <col min="2" max="2" width="3.5703125" style="9" customWidth="1"/>
    <col min="3" max="3" width="46.7109375" style="9" bestFit="1" customWidth="1"/>
    <col min="4" max="4" width="16.28515625" style="9" customWidth="1"/>
    <col min="5" max="5" width="15.28515625" style="9" bestFit="1" customWidth="1"/>
    <col min="6" max="6" width="16.28515625" style="9" customWidth="1"/>
    <col min="7" max="7" width="15.28515625" style="9" bestFit="1" customWidth="1"/>
    <col min="8" max="16384" width="9.140625" style="9"/>
  </cols>
  <sheetData>
    <row r="1" spans="1:7" s="8" customFormat="1">
      <c r="A1" s="8" t="s">
        <v>129</v>
      </c>
    </row>
    <row r="3" spans="1:7" s="8" customFormat="1" ht="36.75" customHeight="1">
      <c r="A3" s="158" t="s">
        <v>87</v>
      </c>
      <c r="B3" s="158" t="s">
        <v>46</v>
      </c>
      <c r="C3" s="158"/>
      <c r="D3" s="164" t="s">
        <v>134</v>
      </c>
      <c r="E3" s="165"/>
      <c r="F3" s="162" t="s">
        <v>135</v>
      </c>
      <c r="G3" s="163"/>
    </row>
    <row r="4" spans="1:7" s="8" customFormat="1">
      <c r="A4" s="158"/>
      <c r="B4" s="158"/>
      <c r="C4" s="158"/>
      <c r="D4" s="81" t="s">
        <v>47</v>
      </c>
      <c r="E4" s="81" t="s">
        <v>48</v>
      </c>
      <c r="F4" s="82" t="s">
        <v>47</v>
      </c>
      <c r="G4" s="82" t="s">
        <v>48</v>
      </c>
    </row>
    <row r="5" spans="1:7" s="8" customFormat="1">
      <c r="A5" s="10" t="s">
        <v>6</v>
      </c>
      <c r="B5" s="11" t="s">
        <v>49</v>
      </c>
      <c r="C5" s="12"/>
      <c r="D5" s="13">
        <f>SUM(D6:D12)</f>
        <v>0</v>
      </c>
      <c r="E5" s="13">
        <f>SUM(E6:E12)</f>
        <v>0</v>
      </c>
      <c r="F5" s="13">
        <f>SUM(F6:F12)</f>
        <v>0</v>
      </c>
      <c r="G5" s="13">
        <f>SUM(G6:G12)</f>
        <v>0</v>
      </c>
    </row>
    <row r="6" spans="1:7">
      <c r="A6" s="14"/>
      <c r="B6" s="15" t="s">
        <v>28</v>
      </c>
      <c r="C6" s="16" t="s">
        <v>50</v>
      </c>
      <c r="D6" s="4"/>
      <c r="E6" s="4"/>
      <c r="F6" s="4"/>
      <c r="G6" s="4"/>
    </row>
    <row r="7" spans="1:7">
      <c r="A7" s="14"/>
      <c r="B7" s="15" t="s">
        <v>30</v>
      </c>
      <c r="C7" s="16" t="s">
        <v>51</v>
      </c>
      <c r="D7" s="4"/>
      <c r="E7" s="4"/>
      <c r="F7" s="4"/>
      <c r="G7" s="4"/>
    </row>
    <row r="8" spans="1:7">
      <c r="A8" s="14"/>
      <c r="B8" s="15" t="s">
        <v>34</v>
      </c>
      <c r="C8" s="16" t="s">
        <v>52</v>
      </c>
      <c r="D8" s="4"/>
      <c r="E8" s="4"/>
      <c r="F8" s="4"/>
      <c r="G8" s="4"/>
    </row>
    <row r="9" spans="1:7">
      <c r="A9" s="14"/>
      <c r="B9" s="15" t="s">
        <v>36</v>
      </c>
      <c r="C9" s="16" t="s">
        <v>53</v>
      </c>
      <c r="D9" s="4"/>
      <c r="E9" s="4"/>
      <c r="F9" s="4"/>
      <c r="G9" s="4"/>
    </row>
    <row r="10" spans="1:7">
      <c r="A10" s="14"/>
      <c r="B10" s="15" t="s">
        <v>54</v>
      </c>
      <c r="C10" s="16" t="s">
        <v>114</v>
      </c>
      <c r="D10" s="4"/>
      <c r="E10" s="4"/>
      <c r="F10" s="4"/>
      <c r="G10" s="4"/>
    </row>
    <row r="11" spans="1:7">
      <c r="A11" s="14"/>
      <c r="B11" s="15" t="s">
        <v>55</v>
      </c>
      <c r="C11" s="16" t="s">
        <v>56</v>
      </c>
      <c r="D11" s="4"/>
      <c r="E11" s="4"/>
      <c r="F11" s="4"/>
      <c r="G11" s="4"/>
    </row>
    <row r="12" spans="1:7">
      <c r="A12" s="17"/>
      <c r="B12" s="15" t="s">
        <v>57</v>
      </c>
      <c r="C12" s="16" t="s">
        <v>122</v>
      </c>
      <c r="D12" s="4"/>
      <c r="E12" s="4"/>
      <c r="F12" s="4"/>
      <c r="G12" s="4"/>
    </row>
    <row r="13" spans="1:7" s="8" customFormat="1">
      <c r="A13" s="10" t="s">
        <v>8</v>
      </c>
      <c r="B13" s="18" t="s">
        <v>58</v>
      </c>
      <c r="C13" s="19"/>
      <c r="D13" s="20">
        <f>+D14+D25+D26</f>
        <v>0</v>
      </c>
      <c r="E13" s="20">
        <f>+E14+E25+E26</f>
        <v>0</v>
      </c>
      <c r="F13" s="20">
        <f>+F14+F25+F26</f>
        <v>0</v>
      </c>
      <c r="G13" s="20">
        <f>+G14+G25+G26</f>
        <v>0</v>
      </c>
    </row>
    <row r="14" spans="1:7">
      <c r="A14" s="14"/>
      <c r="B14" s="74" t="s">
        <v>28</v>
      </c>
      <c r="C14" s="75" t="s">
        <v>59</v>
      </c>
      <c r="D14" s="53">
        <f>SUM(D15:D24)</f>
        <v>0</v>
      </c>
      <c r="E14" s="53">
        <f t="shared" ref="E14:G14" si="0">SUM(E15:E24)</f>
        <v>0</v>
      </c>
      <c r="F14" s="53">
        <f t="shared" si="0"/>
        <v>0</v>
      </c>
      <c r="G14" s="53">
        <f t="shared" si="0"/>
        <v>0</v>
      </c>
    </row>
    <row r="15" spans="1:7" ht="37.5">
      <c r="A15" s="14"/>
      <c r="B15" s="21"/>
      <c r="C15" s="69" t="s">
        <v>141</v>
      </c>
      <c r="D15" s="7"/>
      <c r="E15" s="97"/>
      <c r="F15" s="7"/>
      <c r="G15" s="97"/>
    </row>
    <row r="16" spans="1:7">
      <c r="A16" s="14"/>
      <c r="B16" s="21"/>
      <c r="C16" s="22" t="s">
        <v>76</v>
      </c>
      <c r="D16" s="6"/>
      <c r="E16" s="98"/>
      <c r="F16" s="6"/>
      <c r="G16" s="98"/>
    </row>
    <row r="17" spans="1:7">
      <c r="A17" s="14"/>
      <c r="B17" s="21"/>
      <c r="C17" s="22" t="s">
        <v>77</v>
      </c>
      <c r="D17" s="6"/>
      <c r="E17" s="98"/>
      <c r="F17" s="6"/>
      <c r="G17" s="98"/>
    </row>
    <row r="18" spans="1:7">
      <c r="A18" s="14"/>
      <c r="B18" s="21"/>
      <c r="C18" s="22" t="s">
        <v>78</v>
      </c>
      <c r="D18" s="6"/>
      <c r="E18" s="98"/>
      <c r="F18" s="6"/>
      <c r="G18" s="98"/>
    </row>
    <row r="19" spans="1:7">
      <c r="A19" s="14" t="s">
        <v>79</v>
      </c>
      <c r="B19" s="21"/>
      <c r="C19" s="22" t="s">
        <v>80</v>
      </c>
      <c r="D19" s="6"/>
      <c r="E19" s="98"/>
      <c r="F19" s="6"/>
      <c r="G19" s="98"/>
    </row>
    <row r="20" spans="1:7">
      <c r="A20" s="14"/>
      <c r="B20" s="21"/>
      <c r="C20" s="22" t="s">
        <v>81</v>
      </c>
      <c r="D20" s="98"/>
      <c r="E20" s="6"/>
      <c r="F20" s="98"/>
      <c r="G20" s="6"/>
    </row>
    <row r="21" spans="1:7">
      <c r="A21" s="14"/>
      <c r="B21" s="21"/>
      <c r="C21" s="22" t="s">
        <v>82</v>
      </c>
      <c r="D21" s="6"/>
      <c r="E21" s="6"/>
      <c r="F21" s="6"/>
      <c r="G21" s="6"/>
    </row>
    <row r="22" spans="1:7">
      <c r="A22" s="14"/>
      <c r="B22" s="21"/>
      <c r="C22" s="22" t="s">
        <v>116</v>
      </c>
      <c r="D22" s="6"/>
      <c r="E22" s="6"/>
      <c r="F22" s="6"/>
      <c r="G22" s="6"/>
    </row>
    <row r="23" spans="1:7">
      <c r="A23" s="14"/>
      <c r="B23" s="21"/>
      <c r="C23" s="22" t="s">
        <v>117</v>
      </c>
      <c r="D23" s="6"/>
      <c r="E23" s="6"/>
      <c r="F23" s="6"/>
      <c r="G23" s="6"/>
    </row>
    <row r="24" spans="1:7" ht="37.5">
      <c r="A24" s="14"/>
      <c r="B24" s="21"/>
      <c r="C24" s="70" t="s">
        <v>142</v>
      </c>
      <c r="D24" s="7"/>
      <c r="E24" s="7"/>
      <c r="F24" s="7"/>
      <c r="G24" s="7"/>
    </row>
    <row r="25" spans="1:7">
      <c r="A25" s="14"/>
      <c r="B25" s="15" t="s">
        <v>30</v>
      </c>
      <c r="C25" s="16" t="s">
        <v>60</v>
      </c>
      <c r="D25" s="4"/>
      <c r="E25" s="4"/>
      <c r="F25" s="4"/>
      <c r="G25" s="4"/>
    </row>
    <row r="26" spans="1:7">
      <c r="A26" s="17"/>
      <c r="B26" s="15" t="s">
        <v>34</v>
      </c>
      <c r="C26" s="16" t="s">
        <v>122</v>
      </c>
      <c r="D26" s="4"/>
      <c r="E26" s="4"/>
      <c r="F26" s="4"/>
      <c r="G26" s="4"/>
    </row>
    <row r="27" spans="1:7" s="8" customFormat="1">
      <c r="A27" s="10" t="s">
        <v>10</v>
      </c>
      <c r="B27" s="18" t="s">
        <v>61</v>
      </c>
      <c r="C27" s="19"/>
      <c r="D27" s="20">
        <f>SUM(D28:D33)</f>
        <v>0</v>
      </c>
      <c r="E27" s="20">
        <f>SUM(E28:E33)</f>
        <v>0</v>
      </c>
      <c r="F27" s="20">
        <f>SUM(F28:F33)</f>
        <v>0</v>
      </c>
      <c r="G27" s="20">
        <f>SUM(G28:G33)</f>
        <v>0</v>
      </c>
    </row>
    <row r="28" spans="1:7">
      <c r="A28" s="14"/>
      <c r="B28" s="15" t="s">
        <v>28</v>
      </c>
      <c r="C28" s="16" t="s">
        <v>62</v>
      </c>
      <c r="D28" s="4"/>
      <c r="E28" s="4"/>
      <c r="F28" s="4"/>
      <c r="G28" s="4"/>
    </row>
    <row r="29" spans="1:7">
      <c r="A29" s="14"/>
      <c r="B29" s="15" t="s">
        <v>30</v>
      </c>
      <c r="C29" s="16" t="s">
        <v>63</v>
      </c>
      <c r="D29" s="4"/>
      <c r="E29" s="4"/>
      <c r="F29" s="4"/>
      <c r="G29" s="4"/>
    </row>
    <row r="30" spans="1:7">
      <c r="A30" s="14"/>
      <c r="B30" s="15" t="s">
        <v>34</v>
      </c>
      <c r="C30" s="16" t="s">
        <v>64</v>
      </c>
      <c r="D30" s="4"/>
      <c r="E30" s="4"/>
      <c r="F30" s="4"/>
      <c r="G30" s="4"/>
    </row>
    <row r="31" spans="1:7" ht="37.5">
      <c r="A31" s="14"/>
      <c r="B31" s="72" t="s">
        <v>36</v>
      </c>
      <c r="C31" s="71" t="s">
        <v>144</v>
      </c>
      <c r="D31" s="77"/>
      <c r="E31" s="77"/>
      <c r="F31" s="77"/>
      <c r="G31" s="77"/>
    </row>
    <row r="32" spans="1:7">
      <c r="A32" s="14"/>
      <c r="B32" s="15" t="s">
        <v>54</v>
      </c>
      <c r="C32" s="16" t="s">
        <v>65</v>
      </c>
      <c r="D32" s="4"/>
      <c r="E32" s="4"/>
      <c r="F32" s="4"/>
      <c r="G32" s="4"/>
    </row>
    <row r="33" spans="1:7">
      <c r="A33" s="17"/>
      <c r="B33" s="15" t="s">
        <v>55</v>
      </c>
      <c r="C33" s="16" t="s">
        <v>122</v>
      </c>
      <c r="D33" s="4"/>
      <c r="E33" s="4"/>
      <c r="F33" s="4"/>
      <c r="G33" s="4"/>
    </row>
    <row r="34" spans="1:7" s="8" customFormat="1">
      <c r="A34" s="10" t="s">
        <v>12</v>
      </c>
      <c r="B34" s="18" t="s">
        <v>66</v>
      </c>
      <c r="C34" s="19"/>
      <c r="D34" s="20">
        <f>+D35+D41+D42+D43+D44+D45</f>
        <v>0</v>
      </c>
      <c r="E34" s="20">
        <f>+E35+E41+E42+E43+E44+E45</f>
        <v>0</v>
      </c>
      <c r="F34" s="20">
        <f>+F35+F41+F42+F43+F44+F45</f>
        <v>0</v>
      </c>
      <c r="G34" s="20">
        <f>+G35+G41+G42+G43+G44+G45</f>
        <v>0</v>
      </c>
    </row>
    <row r="35" spans="1:7">
      <c r="A35" s="14"/>
      <c r="B35" s="74" t="s">
        <v>28</v>
      </c>
      <c r="C35" s="75" t="s">
        <v>67</v>
      </c>
      <c r="D35" s="53">
        <f>SUM(D36:D40)</f>
        <v>0</v>
      </c>
      <c r="E35" s="53">
        <f>SUM(E36:E40)</f>
        <v>0</v>
      </c>
      <c r="F35" s="53">
        <f>SUM(F36:F40)</f>
        <v>0</v>
      </c>
      <c r="G35" s="53">
        <f>SUM(G36:G40)</f>
        <v>0</v>
      </c>
    </row>
    <row r="36" spans="1:7">
      <c r="A36" s="14"/>
      <c r="B36" s="23"/>
      <c r="C36" s="22" t="s">
        <v>83</v>
      </c>
      <c r="D36" s="6"/>
      <c r="E36" s="6"/>
      <c r="F36" s="6"/>
      <c r="G36" s="6"/>
    </row>
    <row r="37" spans="1:7">
      <c r="A37" s="14"/>
      <c r="B37" s="23"/>
      <c r="C37" s="22" t="s">
        <v>84</v>
      </c>
      <c r="D37" s="6"/>
      <c r="E37" s="6"/>
      <c r="F37" s="6"/>
      <c r="G37" s="6"/>
    </row>
    <row r="38" spans="1:7">
      <c r="A38" s="14"/>
      <c r="B38" s="23"/>
      <c r="C38" s="22" t="s">
        <v>89</v>
      </c>
      <c r="D38" s="6"/>
      <c r="E38" s="6"/>
      <c r="F38" s="6"/>
      <c r="G38" s="6"/>
    </row>
    <row r="39" spans="1:7">
      <c r="A39" s="14"/>
      <c r="B39" s="23"/>
      <c r="C39" s="22" t="s">
        <v>115</v>
      </c>
      <c r="D39" s="6"/>
      <c r="E39" s="6"/>
      <c r="F39" s="6"/>
      <c r="G39" s="6"/>
    </row>
    <row r="40" spans="1:7">
      <c r="A40" s="14"/>
      <c r="B40" s="23"/>
      <c r="C40" s="22" t="s">
        <v>88</v>
      </c>
      <c r="D40" s="6"/>
      <c r="E40" s="6"/>
      <c r="F40" s="6"/>
      <c r="G40" s="6"/>
    </row>
    <row r="41" spans="1:7">
      <c r="A41" s="14"/>
      <c r="B41" s="15" t="s">
        <v>30</v>
      </c>
      <c r="C41" s="16" t="s">
        <v>118</v>
      </c>
      <c r="D41" s="4"/>
      <c r="E41" s="4"/>
      <c r="F41" s="4"/>
      <c r="G41" s="4"/>
    </row>
    <row r="42" spans="1:7">
      <c r="A42" s="14"/>
      <c r="B42" s="15" t="s">
        <v>34</v>
      </c>
      <c r="C42" s="16" t="s">
        <v>68</v>
      </c>
      <c r="D42" s="4"/>
      <c r="E42" s="4"/>
      <c r="F42" s="4"/>
      <c r="G42" s="4"/>
    </row>
    <row r="43" spans="1:7">
      <c r="A43" s="14"/>
      <c r="B43" s="15" t="s">
        <v>36</v>
      </c>
      <c r="C43" s="16" t="s">
        <v>69</v>
      </c>
      <c r="D43" s="4"/>
      <c r="E43" s="4"/>
      <c r="F43" s="4"/>
      <c r="G43" s="4"/>
    </row>
    <row r="44" spans="1:7">
      <c r="A44" s="14"/>
      <c r="B44" s="15" t="s">
        <v>54</v>
      </c>
      <c r="C44" s="16" t="s">
        <v>70</v>
      </c>
      <c r="D44" s="4"/>
      <c r="E44" s="4"/>
      <c r="F44" s="4"/>
      <c r="G44" s="4"/>
    </row>
    <row r="45" spans="1:7">
      <c r="A45" s="17"/>
      <c r="B45" s="15" t="s">
        <v>55</v>
      </c>
      <c r="C45" s="16" t="s">
        <v>124</v>
      </c>
      <c r="D45" s="4"/>
      <c r="E45" s="4"/>
      <c r="F45" s="4"/>
      <c r="G45" s="4"/>
    </row>
    <row r="46" spans="1:7" s="8" customFormat="1" ht="36.75" customHeight="1">
      <c r="A46" s="73" t="s">
        <v>14</v>
      </c>
      <c r="B46" s="166" t="s">
        <v>143</v>
      </c>
      <c r="C46" s="167"/>
      <c r="D46" s="76">
        <f>SUM(D47:D49)</f>
        <v>0</v>
      </c>
      <c r="E46" s="76">
        <f>SUM(E47:E49)</f>
        <v>0</v>
      </c>
      <c r="F46" s="76">
        <f>SUM(F47:F49)</f>
        <v>0</v>
      </c>
      <c r="G46" s="76">
        <f>SUM(G47:G49)</f>
        <v>0</v>
      </c>
    </row>
    <row r="47" spans="1:7">
      <c r="A47" s="14"/>
      <c r="B47" s="15" t="s">
        <v>28</v>
      </c>
      <c r="C47" s="16" t="s">
        <v>71</v>
      </c>
      <c r="D47" s="4"/>
      <c r="E47" s="4"/>
      <c r="F47" s="4"/>
      <c r="G47" s="4"/>
    </row>
    <row r="48" spans="1:7">
      <c r="A48" s="14"/>
      <c r="B48" s="15" t="s">
        <v>30</v>
      </c>
      <c r="C48" s="16" t="s">
        <v>72</v>
      </c>
      <c r="D48" s="4"/>
      <c r="E48" s="4"/>
      <c r="F48" s="4"/>
      <c r="G48" s="4"/>
    </row>
    <row r="49" spans="1:7">
      <c r="A49" s="17"/>
      <c r="B49" s="27" t="s">
        <v>34</v>
      </c>
      <c r="C49" s="16" t="s">
        <v>123</v>
      </c>
      <c r="D49" s="26"/>
      <c r="E49" s="26"/>
      <c r="F49" s="26"/>
      <c r="G49" s="26"/>
    </row>
    <row r="50" spans="1:7" s="8" customFormat="1">
      <c r="A50" s="138"/>
      <c r="B50" s="139" t="s">
        <v>160</v>
      </c>
      <c r="C50" s="140"/>
      <c r="D50" s="137">
        <f>+D5+D13+D27+D34+D46</f>
        <v>0</v>
      </c>
      <c r="E50" s="135">
        <f>+E5+E13+E27+E34+E46</f>
        <v>0</v>
      </c>
      <c r="F50" s="136">
        <f>+F5+F13+F27+F34+F46</f>
        <v>0</v>
      </c>
      <c r="G50" s="136">
        <f>+G5+G13+G27+G34+G46</f>
        <v>0</v>
      </c>
    </row>
    <row r="51" spans="1:7" s="8" customFormat="1">
      <c r="A51" s="138"/>
      <c r="B51" s="139" t="s">
        <v>73</v>
      </c>
      <c r="C51" s="140"/>
      <c r="D51" s="141"/>
      <c r="E51" s="137">
        <f>SUM(D50:E50)</f>
        <v>0</v>
      </c>
      <c r="F51" s="133"/>
      <c r="G51" s="134">
        <f>SUM(F50:G50)</f>
        <v>0</v>
      </c>
    </row>
    <row r="52" spans="1:7" s="8" customFormat="1" ht="4.5" customHeight="1">
      <c r="A52" s="24"/>
      <c r="B52" s="25"/>
      <c r="C52" s="25"/>
      <c r="D52" s="132"/>
      <c r="E52" s="132"/>
      <c r="F52" s="132"/>
      <c r="G52" s="132"/>
    </row>
    <row r="53" spans="1:7" s="8" customFormat="1">
      <c r="A53" s="78"/>
      <c r="B53" s="79" t="s">
        <v>74</v>
      </c>
      <c r="C53" s="80"/>
      <c r="D53" s="85"/>
      <c r="E53" s="86">
        <f>+ส่วนที่3!D29</f>
        <v>0</v>
      </c>
      <c r="F53" s="83"/>
      <c r="G53" s="84">
        <f>+ส่วนที่3!E29</f>
        <v>0</v>
      </c>
    </row>
    <row r="54" spans="1:7" s="8" customFormat="1">
      <c r="A54" s="142"/>
      <c r="B54" s="143" t="s">
        <v>73</v>
      </c>
      <c r="C54" s="144"/>
      <c r="D54" s="145"/>
      <c r="E54" s="146">
        <f>+E51</f>
        <v>0</v>
      </c>
      <c r="F54" s="147"/>
      <c r="G54" s="148">
        <f>+G51</f>
        <v>0</v>
      </c>
    </row>
    <row r="55" spans="1:7" s="8" customFormat="1">
      <c r="A55" s="121"/>
      <c r="B55" s="110" t="s">
        <v>75</v>
      </c>
      <c r="C55" s="122"/>
      <c r="D55" s="123"/>
      <c r="E55" s="124">
        <f>E53-E54</f>
        <v>0</v>
      </c>
      <c r="F55" s="125"/>
      <c r="G55" s="126">
        <f>G53-G54</f>
        <v>0</v>
      </c>
    </row>
    <row r="56" spans="1:7" ht="6.75" customHeight="1"/>
    <row r="57" spans="1:7">
      <c r="A57" s="112"/>
      <c r="B57" s="113"/>
      <c r="C57" s="114" t="s">
        <v>156</v>
      </c>
      <c r="D57" s="113"/>
      <c r="E57" s="113"/>
      <c r="F57" s="111">
        <f>SUM(E53:G53)</f>
        <v>0</v>
      </c>
      <c r="G57" s="115" t="s">
        <v>157</v>
      </c>
    </row>
    <row r="58" spans="1:7">
      <c r="A58" s="116"/>
      <c r="B58" s="117"/>
      <c r="C58" s="118" t="s">
        <v>159</v>
      </c>
      <c r="D58" s="117"/>
      <c r="E58" s="117"/>
      <c r="F58" s="119">
        <f>SUM(E54:G54)</f>
        <v>0</v>
      </c>
      <c r="G58" s="120" t="s">
        <v>157</v>
      </c>
    </row>
    <row r="59" spans="1:7">
      <c r="A59" s="127"/>
      <c r="B59" s="128"/>
      <c r="C59" s="129" t="s">
        <v>158</v>
      </c>
      <c r="D59" s="128"/>
      <c r="E59" s="128"/>
      <c r="F59" s="130">
        <f>F57-F58</f>
        <v>0</v>
      </c>
      <c r="G59" s="131" t="s">
        <v>157</v>
      </c>
    </row>
  </sheetData>
  <sheetProtection sheet="1" objects="1" scenarios="1"/>
  <mergeCells count="5">
    <mergeCell ref="A3:A4"/>
    <mergeCell ref="B3:C4"/>
    <mergeCell ref="F3:G3"/>
    <mergeCell ref="D3:E3"/>
    <mergeCell ref="B46:C4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showGridLines="0" workbookViewId="0">
      <selection activeCell="E12" sqref="E12"/>
    </sheetView>
  </sheetViews>
  <sheetFormatPr defaultColWidth="9.140625" defaultRowHeight="18.75"/>
  <cols>
    <col min="1" max="1" width="24.85546875" style="9" customWidth="1"/>
    <col min="2" max="2" width="17" style="9" bestFit="1" customWidth="1"/>
    <col min="3" max="3" width="17.28515625" style="9" customWidth="1"/>
    <col min="4" max="4" width="15" style="9" customWidth="1"/>
    <col min="5" max="5" width="17.7109375" style="9" customWidth="1"/>
    <col min="6" max="6" width="20.42578125" style="9" bestFit="1" customWidth="1"/>
    <col min="7" max="16384" width="9.140625" style="9"/>
  </cols>
  <sheetData>
    <row r="1" spans="1:6" s="8" customFormat="1" ht="23.25">
      <c r="A1" s="149" t="s">
        <v>163</v>
      </c>
    </row>
    <row r="2" spans="1:6" s="8" customFormat="1" ht="21">
      <c r="A2" s="28" t="s">
        <v>162</v>
      </c>
    </row>
    <row r="4" spans="1:6" ht="37.5">
      <c r="A4" s="168" t="s">
        <v>5</v>
      </c>
      <c r="B4" s="154" t="s">
        <v>85</v>
      </c>
      <c r="C4" s="154" t="s">
        <v>164</v>
      </c>
      <c r="D4" s="153" t="s">
        <v>145</v>
      </c>
      <c r="E4" s="155" t="s">
        <v>125</v>
      </c>
      <c r="F4" s="154" t="s">
        <v>86</v>
      </c>
    </row>
    <row r="5" spans="1:6">
      <c r="A5" s="169"/>
      <c r="B5" s="150" t="s">
        <v>28</v>
      </c>
      <c r="C5" s="151" t="s">
        <v>30</v>
      </c>
      <c r="D5" s="151" t="s">
        <v>146</v>
      </c>
      <c r="E5" s="152" t="s">
        <v>36</v>
      </c>
      <c r="F5" s="150" t="s">
        <v>147</v>
      </c>
    </row>
    <row r="6" spans="1:6" ht="37.5">
      <c r="A6" s="103" t="s">
        <v>134</v>
      </c>
      <c r="B6" s="99">
        <f>IF(E6=0,0,ส่วนที่3!D6)</f>
        <v>0</v>
      </c>
      <c r="C6" s="99">
        <f>IF(E6=0,0,ส่วนที่3!D10)</f>
        <v>0</v>
      </c>
      <c r="D6" s="99">
        <f>SUM(B6:C6)</f>
        <v>0</v>
      </c>
      <c r="E6" s="100">
        <v>0</v>
      </c>
      <c r="F6" s="99">
        <f>(B6+C6)-E6</f>
        <v>0</v>
      </c>
    </row>
    <row r="7" spans="1:6" ht="37.5">
      <c r="A7" s="104" t="s">
        <v>136</v>
      </c>
      <c r="B7" s="101">
        <f>IF(E7=0,0,F6)</f>
        <v>0</v>
      </c>
      <c r="C7" s="101">
        <f>IF(E7=0,0,ส่วนที่3!E10)</f>
        <v>0</v>
      </c>
      <c r="D7" s="101">
        <f>SUM(B7:C7)</f>
        <v>0</v>
      </c>
      <c r="E7" s="102">
        <v>0</v>
      </c>
      <c r="F7" s="101">
        <f>(B7+C7)-E7</f>
        <v>0</v>
      </c>
    </row>
  </sheetData>
  <sheetProtection sheet="1" objects="1" scenarios="1"/>
  <mergeCells count="1">
    <mergeCell ref="A4:A5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ใบปะหน้า</vt:lpstr>
      <vt:lpstr>ส่วนที่1</vt:lpstr>
      <vt:lpstr>ส่วนที่2</vt:lpstr>
      <vt:lpstr>ส่วนที่3</vt:lpstr>
      <vt:lpstr>ส่วนที่4</vt:lpstr>
      <vt:lpstr>ส่วนที่5</vt:lpstr>
      <vt:lpstr>ใบปะหน้า!Print_Area</vt:lpstr>
      <vt:lpstr>ส่วนที่4!Print_Titles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Hobbit</dc:creator>
  <cp:lastModifiedBy>User</cp:lastModifiedBy>
  <cp:lastPrinted>2016-09-14T04:59:41Z</cp:lastPrinted>
  <dcterms:created xsi:type="dcterms:W3CDTF">2016-07-01T00:25:06Z</dcterms:created>
  <dcterms:modified xsi:type="dcterms:W3CDTF">2016-09-20T09:38:02Z</dcterms:modified>
</cp:coreProperties>
</file>